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ta65\O21-O24\O23 สรุปผลการจัดซื้อ\"/>
    </mc:Choice>
  </mc:AlternateContent>
  <xr:revisionPtr revIDLastSave="0" documentId="8_{C0829B42-1887-484A-843C-37A5E6F6FF6C}" xr6:coauthVersionLast="47" xr6:coauthVersionMax="47" xr10:uidLastSave="{00000000-0000-0000-0000-000000000000}"/>
  <bookViews>
    <workbookView xWindow="-108" yWindow="-108" windowWidth="23256" windowHeight="12576" firstSheet="2" activeTab="7" xr2:uid="{00000000-000D-0000-FFFF-FFFF00000000}"/>
  </bookViews>
  <sheets>
    <sheet name="Sheet1" sheetId="1" state="hidden" r:id="rId1"/>
    <sheet name="Sheet2" sheetId="2" state="hidden" r:id="rId2"/>
    <sheet name="ต.ค.64" sheetId="3" r:id="rId3"/>
    <sheet name="พ.ย.64" sheetId="4" r:id="rId4"/>
    <sheet name="ธ.ค.64" sheetId="5" r:id="rId5"/>
    <sheet name="ม.ค.65" sheetId="6" r:id="rId6"/>
    <sheet name="ก.พ.65" sheetId="7" r:id="rId7"/>
    <sheet name="มี.ค.65" sheetId="8" r:id="rId8"/>
    <sheet name="เม.ย.65" sheetId="9" r:id="rId9"/>
    <sheet name="พ.ค.65" sheetId="10" r:id="rId10"/>
    <sheet name="มิ.ย.65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1" l="1"/>
  <c r="G11" i="11"/>
  <c r="J11" i="11" s="1"/>
  <c r="H23" i="11" l="1"/>
  <c r="G21" i="11"/>
  <c r="J21" i="11" s="1"/>
  <c r="G22" i="11"/>
  <c r="J22" i="11" s="1"/>
  <c r="G23" i="11"/>
  <c r="J23" i="11" s="1"/>
  <c r="G24" i="11"/>
  <c r="J24" i="11" s="1"/>
  <c r="H24" i="11"/>
  <c r="G25" i="11"/>
  <c r="J25" i="11" s="1"/>
  <c r="G26" i="11"/>
  <c r="J26" i="11" s="1"/>
  <c r="G27" i="11"/>
  <c r="J27" i="11" s="1"/>
  <c r="G28" i="11"/>
  <c r="J28" i="11" s="1"/>
  <c r="H19" i="11"/>
  <c r="G19" i="11"/>
  <c r="J19" i="11" s="1"/>
  <c r="H20" i="11"/>
  <c r="G20" i="11"/>
  <c r="J20" i="11" s="1"/>
  <c r="H16" i="11"/>
  <c r="H25" i="11"/>
  <c r="G10" i="11"/>
  <c r="J10" i="11" s="1"/>
  <c r="G12" i="11"/>
  <c r="J12" i="11" s="1"/>
  <c r="G13" i="11"/>
  <c r="J13" i="11" s="1"/>
  <c r="G14" i="11"/>
  <c r="J14" i="11" s="1"/>
  <c r="G15" i="11"/>
  <c r="J15" i="11" s="1"/>
  <c r="G16" i="11"/>
  <c r="J16" i="11" s="1"/>
  <c r="G17" i="11"/>
  <c r="J17" i="11" s="1"/>
  <c r="G18" i="11"/>
  <c r="J18" i="11" s="1"/>
  <c r="G9" i="11"/>
  <c r="J9" i="11" s="1"/>
  <c r="H18" i="10"/>
  <c r="H13" i="10"/>
  <c r="H15" i="10"/>
  <c r="H17" i="10"/>
  <c r="H19" i="10"/>
  <c r="G19" i="10"/>
  <c r="J19" i="10" s="1"/>
  <c r="G18" i="10"/>
  <c r="J18" i="10" s="1"/>
  <c r="G17" i="10"/>
  <c r="J17" i="10" s="1"/>
  <c r="G15" i="10"/>
  <c r="J15" i="10" s="1"/>
  <c r="G13" i="10"/>
  <c r="J13" i="10" s="1"/>
  <c r="G12" i="10"/>
  <c r="J12" i="10" s="1"/>
  <c r="H12" i="10"/>
  <c r="J11" i="10"/>
  <c r="H11" i="10"/>
  <c r="H10" i="10"/>
  <c r="G10" i="10"/>
  <c r="J10" i="10" s="1"/>
  <c r="J9" i="10"/>
  <c r="H9" i="10"/>
  <c r="G13" i="9"/>
  <c r="J13" i="9"/>
  <c r="H13" i="9"/>
  <c r="J11" i="9"/>
  <c r="G10" i="9"/>
  <c r="J10" i="9" s="1"/>
  <c r="H10" i="9"/>
  <c r="H9" i="9"/>
  <c r="G9" i="9"/>
  <c r="J9" i="9" s="1"/>
  <c r="G11" i="8"/>
  <c r="J10" i="8"/>
  <c r="G10" i="8"/>
  <c r="G9" i="8"/>
  <c r="H9" i="8"/>
  <c r="J10" i="7"/>
  <c r="G10" i="7"/>
  <c r="H9" i="7"/>
  <c r="G9" i="7"/>
  <c r="A3" i="7"/>
  <c r="A3" i="8" s="1"/>
  <c r="A3" i="9" s="1"/>
  <c r="A3" i="10" s="1"/>
  <c r="A3" i="11" s="1"/>
  <c r="H8" i="6"/>
  <c r="H7" i="6"/>
  <c r="G7" i="6"/>
  <c r="H9" i="5"/>
  <c r="G9" i="5"/>
  <c r="H9" i="4"/>
  <c r="H8" i="5"/>
  <c r="A3" i="5"/>
  <c r="A3" i="6" s="1"/>
  <c r="G9" i="4"/>
  <c r="G8" i="4"/>
  <c r="J8" i="4"/>
  <c r="H8" i="4"/>
  <c r="A3" i="4"/>
  <c r="H17" i="11"/>
  <c r="H15" i="11"/>
  <c r="H14" i="11"/>
  <c r="I13" i="11"/>
  <c r="H12" i="11"/>
  <c r="H11" i="9"/>
  <c r="J24" i="10" l="1"/>
  <c r="J30" i="11"/>
  <c r="H21" i="11"/>
  <c r="H28" i="11"/>
  <c r="H26" i="11"/>
  <c r="H18" i="11"/>
  <c r="H13" i="11"/>
  <c r="H9" i="11"/>
  <c r="J25" i="9"/>
  <c r="H10" i="8"/>
  <c r="G13" i="8"/>
  <c r="J13" i="8" s="1"/>
  <c r="G14" i="8"/>
  <c r="J14" i="8" s="1"/>
  <c r="G15" i="8"/>
  <c r="J15" i="8" s="1"/>
  <c r="G12" i="8"/>
  <c r="J12" i="8" s="1"/>
  <c r="H12" i="8"/>
  <c r="H13" i="8"/>
  <c r="H14" i="8"/>
  <c r="H15" i="8"/>
  <c r="J11" i="8"/>
  <c r="H11" i="8"/>
  <c r="H12" i="7"/>
  <c r="H13" i="7"/>
  <c r="H14" i="7"/>
  <c r="H11" i="7"/>
  <c r="G12" i="7"/>
  <c r="J12" i="7" s="1"/>
  <c r="G13" i="7"/>
  <c r="J13" i="7" s="1"/>
  <c r="G14" i="7"/>
  <c r="J14" i="7" s="1"/>
  <c r="G11" i="7"/>
  <c r="J11" i="7" s="1"/>
  <c r="H10" i="6"/>
  <c r="H11" i="6"/>
  <c r="H12" i="6"/>
  <c r="H14" i="6"/>
  <c r="H15" i="6"/>
  <c r="H9" i="6"/>
  <c r="G8" i="6"/>
  <c r="J8" i="6" s="1"/>
  <c r="G9" i="6"/>
  <c r="J9" i="6" s="1"/>
  <c r="G10" i="6"/>
  <c r="J10" i="6" s="1"/>
  <c r="G11" i="6"/>
  <c r="J11" i="6" s="1"/>
  <c r="G12" i="6"/>
  <c r="J12" i="6" s="1"/>
  <c r="G14" i="6"/>
  <c r="J14" i="6" s="1"/>
  <c r="G15" i="6"/>
  <c r="J15" i="6" s="1"/>
  <c r="G8" i="5"/>
  <c r="J9" i="5"/>
  <c r="J8" i="5"/>
  <c r="H10" i="5"/>
  <c r="G10" i="5"/>
  <c r="J10" i="5" s="1"/>
  <c r="J9" i="4"/>
  <c r="G9" i="3"/>
  <c r="J9" i="3" s="1"/>
  <c r="J22" i="3" s="1"/>
  <c r="H9" i="3"/>
  <c r="H27" i="11" l="1"/>
  <c r="H22" i="11"/>
  <c r="J20" i="5"/>
  <c r="J9" i="8"/>
  <c r="J21" i="8" s="1"/>
  <c r="J9" i="7"/>
  <c r="J22" i="7" s="1"/>
  <c r="J7" i="6"/>
  <c r="J26" i="6" s="1"/>
  <c r="J24" i="4"/>
</calcChain>
</file>

<file path=xl/sharedStrings.xml><?xml version="1.0" encoding="utf-8"?>
<sst xmlns="http://schemas.openxmlformats.org/spreadsheetml/2006/main" count="491" uniqueCount="111">
  <si>
    <t>ลำดับที่</t>
  </si>
  <si>
    <t>เฉพาะเจาะจง</t>
  </si>
  <si>
    <t>บริษัท เพียวพลังงานไทย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</si>
  <si>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</si>
  <si>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ประจำไตรมาสที่  1   (เดือน ตุลาคม 2561  ถึง  ธันวาคม  2561)</t>
  </si>
  <si>
    <t>สำนักงานเขตพื้นที่การศึกษามัธยมศึกษา เขต 42</t>
  </si>
  <si>
    <t>เลขประจำตัวผู้เสียภาษี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</si>
  <si>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</si>
  <si>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</si>
  <si>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</si>
  <si>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</si>
  <si>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</si>
  <si>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</si>
  <si>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</si>
  <si>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</si>
  <si>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</si>
  <si>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>ที่</t>
  </si>
  <si>
    <t>รายการจัดซื้อ/จัดจ้าง</t>
  </si>
  <si>
    <t>วิธีการจัดหา</t>
  </si>
  <si>
    <t>งบประมาณ</t>
  </si>
  <si>
    <t>โดยสังเขป</t>
  </si>
  <si>
    <t>เฉพาะเจะจง</t>
  </si>
  <si>
    <t>ซื้อน้ำมันเชื้อเพลิงและหล่อลื่น</t>
  </si>
  <si>
    <t>เหตุผล</t>
  </si>
  <si>
    <t>ที่คัดเลือก</t>
  </si>
  <si>
    <t>หจก.ศรีมาตุลี</t>
  </si>
  <si>
    <t>ซ่อมครุภัณฑ์คอมพิวเตอร์</t>
  </si>
  <si>
    <t>บ้านเบญจรงค์</t>
  </si>
  <si>
    <t>เฉฑาะเจาะจง</t>
  </si>
  <si>
    <t>ที.เอ็น.กราฟฟิคแอนด์ดีไซด์</t>
  </si>
  <si>
    <t>งานจัดซื้อ/จัดจ้าง</t>
  </si>
  <si>
    <t>วงเงิน</t>
  </si>
  <si>
    <t>(ราคากลาง)</t>
  </si>
  <si>
    <t>ผู้เสนอราคา และราคาที่เสนอ</t>
  </si>
  <si>
    <t>เป็นเงิน</t>
  </si>
  <si>
    <t>เป็นผู้เสนอราคาที่ต่ำสุด มีคุณสมบัติ เป็นประโยชน์ต่อทางราชการ</t>
  </si>
  <si>
    <t>แบบ สรข.1</t>
  </si>
  <si>
    <t>(ราคากลาง</t>
  </si>
  <si>
    <t>วิธีซื้อ/จ้าง</t>
  </si>
  <si>
    <t>ผู้เสนอราคาและราคาที่เสนอ</t>
  </si>
  <si>
    <t>ผู้ได้รับการคัดเลือกและราคา</t>
  </si>
  <si>
    <t>เหตุผลที่คัดเลือก</t>
  </si>
  <si>
    <t>ผู้ไดรับการคัดเลือกและราคา</t>
  </si>
  <si>
    <t>หสน.แสงศิลป์การพิมพ์</t>
  </si>
  <si>
    <t>ซื้อวัสดุสำนักงาน</t>
  </si>
  <si>
    <t>บริษัท จีเนียส ไอทีเซอร์วิส จำกัด</t>
  </si>
  <si>
    <t>ซ่อมบำรุงเครื่องปรับอากาศ</t>
  </si>
  <si>
    <t>สำนักงานเขตพื้นที่การศึกษามัธยมศึกษานครสวรรค์</t>
  </si>
  <si>
    <t>สรุปผลการดำเนินการจัดซื้อ/จัดจ้างในรอบเดือน ตุลาคม  2564</t>
  </si>
  <si>
    <t>บริษัทเพียวพลังงานไทย</t>
  </si>
  <si>
    <t>ริ้อกระจกห้องผู้อำนายการกลุ่มนิเทศก์ติตาม</t>
  </si>
  <si>
    <t>และประเมินผลการจัดการศึกษา</t>
  </si>
  <si>
    <t>นายวีรพล บรรเลงกลอง</t>
  </si>
  <si>
    <t>สรุปผลการดำเนินการจัดซื้อ/จัดจ้างในรอบเดือน พฤศจิกายน  2564</t>
  </si>
  <si>
    <t>จ้างเปลี่ยถ่ายน้ำมันเครื่องรถยนต์</t>
  </si>
  <si>
    <t>ทะเบียน นค 4285</t>
  </si>
  <si>
    <t>บริษัท โตโยต้านครสวรรค์ 1981 จำกัด</t>
  </si>
  <si>
    <t>สรุปผลการดำเนินการจัดซื้อ/จัดจ้างในรอบเดือน ธันวาคม  2564</t>
  </si>
  <si>
    <t>ซื้อวัสดุโครงการส่งเสริมกิจกรรมสภานักเรียน</t>
  </si>
  <si>
    <t>ซื้อวัสดุโครงการประชุมเชิงปฏิบัติการประจำงบ 2565</t>
  </si>
  <si>
    <t>สรุปผลการดำเนินการจัดซื้อ/จัดจ้างในรอบเดือน มกราคม 2565</t>
  </si>
  <si>
    <t>บริษัท เบส คีย์เวิร์ด จำกัด</t>
  </si>
  <si>
    <t>ติดสติ๊กเกอร์ซีทรู อาคารลูกนเรศวร</t>
  </si>
  <si>
    <t>อิงค์เจ็ท.88</t>
  </si>
  <si>
    <t>จ้างทำแผ่นพับงานวันครู ปี 2565</t>
  </si>
  <si>
    <t>หจก.ริมปิงการพิมพ์</t>
  </si>
  <si>
    <t>จัดดอกไม้ประดับเวที ซุ้มบันทึกภาพ</t>
  </si>
  <si>
    <t>ป้ายงาน งานวันครู</t>
  </si>
  <si>
    <t>เคเอสเอ็น จิตราทร</t>
  </si>
  <si>
    <t>สรุปผลการดำเนินการจัดซื้อ/จัดจ้างในรอบเดือน กุมภาพันธ์ 2565</t>
  </si>
  <si>
    <t>ซื้อสาย Adapter</t>
  </si>
  <si>
    <t>จ้างเปลี่ยนถ่ายน้ำมันเครื่อง นค 685</t>
  </si>
  <si>
    <t>บรัท จีเนียส ไอที เซอร์วิส จำกัด</t>
  </si>
  <si>
    <t>ซ่อมประตูด้านหลังรถยนต์</t>
  </si>
  <si>
    <t>สรุปผลการดำเนินการจัดซื้อ/จัดจ้างในรอบเดือน มีนาคม 2565</t>
  </si>
  <si>
    <t>เปลี่ยนกระจกรถยนต์ นค 6085</t>
  </si>
  <si>
    <t>ร้านน้ำแก้วกระจกรถยนต์</t>
  </si>
  <si>
    <t>บริษํท จีเนีส ไอที เซอร์วิส จำกัด</t>
  </si>
  <si>
    <t>เพื่อใช้รับสมัครนักเรียน</t>
  </si>
  <si>
    <t>สรุปผลการดำเนินการจัดซื้อ/จัดจ้างในรอบเดือน เมษายน 2565</t>
  </si>
  <si>
    <t>ดอกไม้ประดิษฐ์</t>
  </si>
  <si>
    <t>ร้านสวรรค์ฟลาวเวอร์</t>
  </si>
  <si>
    <t>ถ่ายเอกสารประกอบการอบรม</t>
  </si>
  <si>
    <t>โครงการเพิ่มประสิทธิภาพการบริหารการเงิน</t>
  </si>
  <si>
    <t>สรุปผลการดำเนินการจัดซื้อ/จัดจ้างในรอบเดือน พฤษภาคม 2565</t>
  </si>
  <si>
    <t>หจก. อุดมไพบูลย์เซลแอนเซอร์วิส</t>
  </si>
  <si>
    <t>จ้างทำทางขึ้นคนพิการและติดตั้งประตูลูมิเนียม</t>
  </si>
  <si>
    <t>นายณฐกร ดีทองงาม</t>
  </si>
  <si>
    <t>ธงติดเสาหรืออุปกรณ์ธง</t>
  </si>
  <si>
    <t>ตัดสติ๊กเกอร์ซีทรูห้องผู้บริหาร</t>
  </si>
  <si>
    <t>อิงค์เจืท.88</t>
  </si>
  <si>
    <t>เพื่อเป็นหลักประกันโอกาสทางการเรียนรู้การดูแลช่วยเหลือนักเรียน</t>
  </si>
  <si>
    <t>โครงการส่งเสริมและแข่งขันนักเรียนด้าน๕ณิตศาสตร์</t>
  </si>
  <si>
    <t>สรุปผลการดำเนินการจัดซื้อ/จัดจ้างในรอบเดือน มิถุนายน 2565</t>
  </si>
  <si>
    <t>ซื้อวัสดุผ้าควิลต์</t>
  </si>
  <si>
    <t>บริษัท เซวาสโตร์ จำกัด</t>
  </si>
  <si>
    <t>จ้างถ่ายเอกสารระเบียบวาระการประชุมผู้บริหาร</t>
  </si>
  <si>
    <t>นางสาวศิริลักษณ์ ภูบรนภรณ์</t>
  </si>
  <si>
    <t>จ้างทำแผ่นพลาดวูด</t>
  </si>
  <si>
    <t>จ้างเหมารถโดยสารปรับอากาศ 50 ที่นั่ง</t>
  </si>
  <si>
    <t>หจก.โชคประเสริฐบริหาร</t>
  </si>
  <si>
    <t>ก๊อกอ่างล้างหน้าเหล็กแป๊ปเหลี่ยม</t>
  </si>
  <si>
    <t>บริษัท ชวนิชคอนกรีต จำกัด</t>
  </si>
  <si>
    <t>ซื้อของที่ระลึกแผนพัฒนาการศึกษา</t>
  </si>
  <si>
    <t>จ้างทำป้ายไวนิลแผนพัฒนาการศึกษา</t>
  </si>
  <si>
    <t>จ้างถ่ายดเอกสารประชุมแผนพัฒนาการศึกษา</t>
  </si>
  <si>
    <t>จัดทำตรายาง</t>
  </si>
  <si>
    <t>ซื้อของที่ระลึกมาตรฐานด้านคุณธรรม</t>
  </si>
  <si>
    <t>เหมารถยนต์โดยสารปรับอากาศ 50 ที่นั่ง</t>
  </si>
  <si>
    <t>นาย ณรงค์ พินิชการ</t>
  </si>
  <si>
    <t>จ้างทำป้ายไวนิลประชาสัมพันธ์ สพม.นว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</si>
</sst>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10" x14ac:knownFonts="1">
    <font>
      <sz val="11"/>
      <color theme="1"/>
      <name val="Tahoma"/>
      <family val="2"/>
      <scheme val="minor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sz val="13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87" fontId="7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Alignment="1">
      <alignment shrinkToFit="1"/>
    </xf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shrinkToFit="1"/>
    </xf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 shrinkToFit="1"/>
    </xf>
    <xf numFmtId="4" fontId="2" fillId="0" borderId="1" xfId="0" applyNumberFormat="1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shrinkToFit="1"/>
    </xf>
    <xf numFmtId="4" fontId="2" fillId="0" borderId="0" xfId="0" applyNumberFormat="1" applyFont="1" applyBorder="1" applyAlignment="1">
      <alignment shrinkToFi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shrinkToFit="1"/>
    </xf>
    <xf numFmtId="0" fontId="0" fillId="0" borderId="0" xfId="0" applyBorder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shrinkToFit="1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0" fontId="4" fillId="0" borderId="0" xfId="0" applyFont="1" applyAlignment="1"/>
    <xf numFmtId="0" fontId="4" fillId="0" borderId="13" xfId="0" applyFont="1" applyBorder="1"/>
    <xf numFmtId="0" fontId="4" fillId="0" borderId="13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4" fontId="4" fillId="0" borderId="14" xfId="0" applyNumberFormat="1" applyFont="1" applyBorder="1"/>
    <xf numFmtId="4" fontId="4" fillId="0" borderId="15" xfId="0" applyNumberFormat="1" applyFont="1" applyBorder="1"/>
    <xf numFmtId="0" fontId="2" fillId="0" borderId="13" xfId="0" applyFont="1" applyBorder="1"/>
    <xf numFmtId="0" fontId="2" fillId="0" borderId="14" xfId="0" applyFont="1" applyBorder="1" applyAlignment="1">
      <alignment shrinkToFit="1"/>
    </xf>
    <xf numFmtId="0" fontId="2" fillId="0" borderId="14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7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4" fontId="2" fillId="0" borderId="10" xfId="0" applyNumberFormat="1" applyFont="1" applyBorder="1"/>
    <xf numFmtId="0" fontId="2" fillId="0" borderId="13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4" fontId="2" fillId="0" borderId="14" xfId="0" applyNumberFormat="1" applyFont="1" applyBorder="1"/>
    <xf numFmtId="0" fontId="2" fillId="0" borderId="8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4" fontId="2" fillId="0" borderId="10" xfId="0" applyNumberFormat="1" applyFont="1" applyBorder="1" applyAlignment="1">
      <alignment shrinkToFit="1"/>
    </xf>
    <xf numFmtId="0" fontId="2" fillId="0" borderId="11" xfId="0" applyFont="1" applyBorder="1" applyAlignment="1" applyProtection="1">
      <alignment vertical="center" shrinkToFit="1"/>
    </xf>
    <xf numFmtId="0" fontId="2" fillId="0" borderId="15" xfId="0" applyFont="1" applyBorder="1"/>
    <xf numFmtId="0" fontId="6" fillId="0" borderId="0" xfId="0" applyFont="1"/>
    <xf numFmtId="0" fontId="1" fillId="0" borderId="8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shrinkToFit="1"/>
    </xf>
    <xf numFmtId="4" fontId="1" fillId="0" borderId="1" xfId="0" applyNumberFormat="1" applyFont="1" applyBorder="1"/>
    <xf numFmtId="0" fontId="1" fillId="0" borderId="7" xfId="0" applyFont="1" applyBorder="1"/>
    <xf numFmtId="0" fontId="1" fillId="0" borderId="14" xfId="0" applyFont="1" applyBorder="1" applyAlignment="1">
      <alignment shrinkToFit="1"/>
    </xf>
    <xf numFmtId="0" fontId="1" fillId="0" borderId="13" xfId="0" applyFont="1" applyBorder="1"/>
    <xf numFmtId="0" fontId="1" fillId="0" borderId="7" xfId="0" applyFont="1" applyBorder="1" applyAlignment="1">
      <alignment shrinkToFit="1"/>
    </xf>
    <xf numFmtId="0" fontId="1" fillId="0" borderId="11" xfId="0" applyFont="1" applyBorder="1" applyAlignment="1">
      <alignment shrinkToFit="1"/>
    </xf>
    <xf numFmtId="4" fontId="1" fillId="0" borderId="11" xfId="0" applyNumberFormat="1" applyFont="1" applyBorder="1"/>
    <xf numFmtId="4" fontId="1" fillId="0" borderId="10" xfId="0" applyNumberFormat="1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4" xfId="0" applyFont="1" applyBorder="1"/>
    <xf numFmtId="0" fontId="3" fillId="0" borderId="7" xfId="0" applyFont="1" applyBorder="1" applyAlignment="1">
      <alignment horizontal="left" shrinkToFit="1"/>
    </xf>
    <xf numFmtId="4" fontId="2" fillId="0" borderId="14" xfId="0" applyNumberFormat="1" applyFont="1" applyBorder="1" applyAlignment="1">
      <alignment shrinkToFit="1"/>
    </xf>
    <xf numFmtId="0" fontId="2" fillId="0" borderId="2" xfId="0" applyFont="1" applyBorder="1" applyAlignment="1">
      <alignment shrinkToFit="1"/>
    </xf>
    <xf numFmtId="4" fontId="2" fillId="0" borderId="4" xfId="0" applyNumberFormat="1" applyFont="1" applyBorder="1" applyAlignment="1">
      <alignment shrinkToFit="1"/>
    </xf>
    <xf numFmtId="0" fontId="2" fillId="0" borderId="7" xfId="0" applyFont="1" applyBorder="1" applyAlignment="1">
      <alignment horizontal="left" shrinkToFit="1"/>
    </xf>
    <xf numFmtId="0" fontId="2" fillId="0" borderId="11" xfId="0" applyFont="1" applyBorder="1" applyAlignment="1">
      <alignment horizontal="left" shrinkToFit="1"/>
    </xf>
    <xf numFmtId="187" fontId="1" fillId="0" borderId="11" xfId="1" applyFont="1" applyBorder="1"/>
    <xf numFmtId="187" fontId="2" fillId="0" borderId="1" xfId="1" applyFont="1" applyBorder="1"/>
    <xf numFmtId="187" fontId="2" fillId="0" borderId="10" xfId="1" applyFont="1" applyBorder="1"/>
    <xf numFmtId="0" fontId="2" fillId="0" borderId="12" xfId="0" applyFont="1" applyBorder="1" applyAlignment="1"/>
    <xf numFmtId="4" fontId="2" fillId="0" borderId="15" xfId="0" applyNumberFormat="1" applyFont="1" applyBorder="1"/>
    <xf numFmtId="4" fontId="2" fillId="0" borderId="15" xfId="0" applyNumberFormat="1" applyFont="1" applyFill="1" applyBorder="1"/>
    <xf numFmtId="0" fontId="2" fillId="0" borderId="13" xfId="0" applyFont="1" applyFill="1" applyBorder="1" applyAlignment="1">
      <alignment shrinkToFit="1"/>
    </xf>
    <xf numFmtId="0" fontId="2" fillId="0" borderId="1" xfId="0" applyFont="1" applyFill="1" applyBorder="1" applyAlignment="1">
      <alignment shrinkToFit="1"/>
    </xf>
    <xf numFmtId="4" fontId="2" fillId="0" borderId="1" xfId="0" applyNumberFormat="1" applyFont="1" applyFill="1" applyBorder="1" applyAlignment="1">
      <alignment shrinkToFit="1"/>
    </xf>
    <xf numFmtId="0" fontId="2" fillId="0" borderId="1" xfId="0" applyFont="1" applyFill="1" applyBorder="1" applyAlignment="1">
      <alignment horizontal="center" shrinkToFit="1"/>
    </xf>
    <xf numFmtId="4" fontId="2" fillId="0" borderId="11" xfId="0" applyNumberFormat="1" applyFont="1" applyBorder="1"/>
    <xf numFmtId="4" fontId="0" fillId="0" borderId="16" xfId="0" applyNumberFormat="1" applyBorder="1"/>
    <xf numFmtId="4" fontId="8" fillId="0" borderId="16" xfId="0" applyNumberFormat="1" applyFont="1" applyBorder="1" applyAlignment="1">
      <alignment shrinkToFit="1"/>
    </xf>
    <xf numFmtId="4" fontId="5" fillId="0" borderId="16" xfId="0" applyNumberFormat="1" applyFont="1" applyBorder="1" applyAlignment="1">
      <alignment shrinkToFit="1"/>
    </xf>
    <xf numFmtId="4" fontId="2" fillId="0" borderId="16" xfId="0" applyNumberFormat="1" applyFont="1" applyBorder="1" applyAlignment="1"/>
    <xf numFmtId="4" fontId="9" fillId="0" borderId="16" xfId="0" applyNumberFormat="1" applyFont="1" applyBorder="1"/>
    <xf numFmtId="4" fontId="2" fillId="0" borderId="16" xfId="0" applyNumberFormat="1" applyFont="1" applyBorder="1"/>
    <xf numFmtId="4" fontId="0" fillId="0" borderId="17" xfId="0" applyNumberFormat="1" applyBorder="1"/>
    <xf numFmtId="4" fontId="0" fillId="0" borderId="17" xfId="0" applyNumberFormat="1" applyBorder="1" applyAlignment="1">
      <alignment shrinkToFit="1"/>
    </xf>
    <xf numFmtId="0" fontId="2" fillId="0" borderId="15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0" fillId="0" borderId="4" xfId="0" applyBorder="1"/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"/>
  <sheetViews>
    <sheetView workbookViewId="0">
      <selection activeCell="B3" sqref="B3"/>
    </sheetView>
  </sheetViews>
  <sheetFormatPr defaultColWidth="9.09765625" defaultRowHeight="18.600000000000001" x14ac:dyDescent="0.55000000000000004"/>
  <cols>
    <col min="1" max="1" width="5.3984375" style="1" customWidth="1"/>
    <col min="2" max="2" width="24.59765625" style="1" customWidth="1"/>
    <col min="3" max="3" width="13.3984375" style="1" customWidth="1"/>
    <col min="4" max="4" width="9.09765625" style="1"/>
    <col min="5" max="5" width="10.59765625" style="1" customWidth="1"/>
    <col min="6" max="6" width="16.19921875" style="1" customWidth="1"/>
    <col min="7" max="7" width="17" style="1" customWidth="1"/>
    <col min="8" max="8" width="18.3984375" style="1" customWidth="1"/>
    <col min="9" max="9" width="13.19921875" style="1" customWidth="1"/>
    <col min="10" max="16384" width="9.09765625" style="1"/>
  </cols>
  <sheetData>
    <row r="7" spans="2:2" x14ac:dyDescent="0.55000000000000004">
      <c r="B7" s="2"/>
    </row>
  </sheetData>
  <pageMargins left="0.45" right="0.45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5"/>
  <sheetViews>
    <sheetView workbookViewId="0">
      <selection activeCell="J25" sqref="J25"/>
    </sheetView>
  </sheetViews>
  <sheetFormatPr defaultRowHeight="13.8" x14ac:dyDescent="0.25"/>
  <cols>
    <col min="1" max="1" width="5.19921875" customWidth="1"/>
    <col min="2" max="2" width="20.59765625" customWidth="1"/>
    <col min="5" max="5" width="14.59765625" customWidth="1"/>
    <col min="6" max="6" width="7.09765625" customWidth="1"/>
    <col min="8" max="8" width="14.59765625" customWidth="1"/>
    <col min="9" max="9" width="6.59765625" customWidth="1"/>
    <col min="10" max="10" width="12.8984375" customWidth="1"/>
    <col min="11" max="11" width="14.8984375" customWidth="1"/>
  </cols>
  <sheetData>
    <row r="1" spans="1:12" s="30" customFormat="1" ht="16.8" x14ac:dyDescent="0.3">
      <c r="K1" s="30" t="s">
        <v>36</v>
      </c>
    </row>
    <row r="2" spans="1:12" s="30" customFormat="1" ht="20.399999999999999" x14ac:dyDescent="0.6">
      <c r="A2" s="162" t="s">
        <v>84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s="30" customFormat="1" ht="20.399999999999999" x14ac:dyDescent="0.6">
      <c r="A3" s="163" t="str">
        <f>+'เม.ย.65'!A3</f>
        <v>สำนักงานเขตพื้นที่การศึกษามัธยมศึกษานครสวรรค์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41"/>
    </row>
    <row r="4" spans="1:12" ht="21" x14ac:dyDescent="0.6">
      <c r="A4" s="138" t="s">
        <v>0</v>
      </c>
      <c r="B4" s="138" t="s">
        <v>30</v>
      </c>
      <c r="C4" s="13"/>
      <c r="D4" s="6"/>
      <c r="E4" s="140" t="s">
        <v>39</v>
      </c>
      <c r="F4" s="141"/>
      <c r="G4" s="142"/>
      <c r="H4" s="145" t="s">
        <v>40</v>
      </c>
      <c r="I4" s="146"/>
      <c r="J4" s="147"/>
      <c r="K4" s="4"/>
    </row>
    <row r="5" spans="1:12" ht="21" x14ac:dyDescent="0.6">
      <c r="A5" s="139"/>
      <c r="B5" s="139"/>
      <c r="C5" s="14" t="s">
        <v>31</v>
      </c>
      <c r="D5" s="7"/>
      <c r="E5" s="143"/>
      <c r="F5" s="133"/>
      <c r="G5" s="144"/>
      <c r="H5" s="148"/>
      <c r="I5" s="134"/>
      <c r="J5" s="149"/>
      <c r="K5" s="7" t="s">
        <v>23</v>
      </c>
    </row>
    <row r="6" spans="1:12" ht="21" x14ac:dyDescent="0.6">
      <c r="A6" s="139"/>
      <c r="B6" s="139"/>
      <c r="C6" s="14" t="s">
        <v>19</v>
      </c>
      <c r="D6" s="7" t="s">
        <v>38</v>
      </c>
      <c r="E6" s="143"/>
      <c r="F6" s="133"/>
      <c r="G6" s="144"/>
      <c r="H6" s="148"/>
      <c r="I6" s="134"/>
      <c r="J6" s="149"/>
      <c r="K6" s="7" t="s">
        <v>24</v>
      </c>
    </row>
    <row r="7" spans="1:12" ht="21" x14ac:dyDescent="0.6">
      <c r="A7" s="139"/>
      <c r="B7" s="139"/>
      <c r="C7" s="14" t="s">
        <v>32</v>
      </c>
      <c r="D7" s="7"/>
      <c r="E7" s="143"/>
      <c r="F7" s="133"/>
      <c r="G7" s="144"/>
      <c r="H7" s="148"/>
      <c r="I7" s="134"/>
      <c r="J7" s="149"/>
      <c r="K7" s="7"/>
    </row>
    <row r="8" spans="1:12" ht="21" x14ac:dyDescent="0.6">
      <c r="A8" s="176"/>
      <c r="B8" s="176"/>
      <c r="C8" s="15"/>
      <c r="D8" s="8"/>
      <c r="E8" s="143"/>
      <c r="F8" s="133"/>
      <c r="G8" s="144"/>
      <c r="H8" s="148"/>
      <c r="I8" s="134"/>
      <c r="J8" s="149"/>
      <c r="K8" s="5"/>
    </row>
    <row r="9" spans="1:12" ht="21" x14ac:dyDescent="0.6">
      <c r="A9" s="9">
        <v>1</v>
      </c>
      <c r="B9" s="10" t="s">
        <v>22</v>
      </c>
      <c r="C9" s="18">
        <v>20000</v>
      </c>
      <c r="D9" s="54" t="s">
        <v>21</v>
      </c>
      <c r="E9" s="57" t="s">
        <v>2</v>
      </c>
      <c r="F9" s="58" t="s">
        <v>34</v>
      </c>
      <c r="G9" s="90">
        <v>20000</v>
      </c>
      <c r="H9" s="58" t="str">
        <f>+E9</f>
        <v>บริษัท เพียวพลังงานไทย</v>
      </c>
      <c r="I9" s="58" t="s">
        <v>34</v>
      </c>
      <c r="J9" s="90">
        <f>+G9</f>
        <v>20000</v>
      </c>
      <c r="K9" s="44" t="s">
        <v>35</v>
      </c>
    </row>
    <row r="10" spans="1:12" ht="21" x14ac:dyDescent="0.6">
      <c r="A10" s="9">
        <v>2</v>
      </c>
      <c r="B10" s="10" t="s">
        <v>46</v>
      </c>
      <c r="C10" s="18">
        <v>11450</v>
      </c>
      <c r="D10" s="57" t="s">
        <v>21</v>
      </c>
      <c r="E10" s="54" t="s">
        <v>85</v>
      </c>
      <c r="F10" s="55" t="s">
        <v>34</v>
      </c>
      <c r="G10" s="66">
        <f>+C10</f>
        <v>11450</v>
      </c>
      <c r="H10" s="55" t="str">
        <f>+E10</f>
        <v>หจก. อุดมไพบูลย์เซลแอนเซอร์วิส</v>
      </c>
      <c r="I10" s="55" t="s">
        <v>34</v>
      </c>
      <c r="J10" s="66">
        <f>+G10</f>
        <v>11450</v>
      </c>
      <c r="K10" s="44" t="s">
        <v>35</v>
      </c>
    </row>
    <row r="11" spans="1:12" ht="21" x14ac:dyDescent="0.6">
      <c r="A11" s="9">
        <v>3</v>
      </c>
      <c r="B11" s="10" t="s">
        <v>44</v>
      </c>
      <c r="C11" s="18">
        <v>500</v>
      </c>
      <c r="D11" s="57" t="s">
        <v>21</v>
      </c>
      <c r="E11" s="54" t="s">
        <v>25</v>
      </c>
      <c r="F11" s="55" t="s">
        <v>34</v>
      </c>
      <c r="G11" s="66">
        <v>500</v>
      </c>
      <c r="H11" s="67" t="str">
        <f>E11</f>
        <v>หจก.ศรีมาตุลี</v>
      </c>
      <c r="I11" s="55" t="s">
        <v>34</v>
      </c>
      <c r="J11" s="66">
        <f>+G11</f>
        <v>500</v>
      </c>
      <c r="K11" s="44" t="s">
        <v>35</v>
      </c>
    </row>
    <row r="12" spans="1:12" ht="21" x14ac:dyDescent="0.6">
      <c r="A12" s="9">
        <v>4</v>
      </c>
      <c r="B12" s="10" t="s">
        <v>26</v>
      </c>
      <c r="C12" s="18">
        <v>3200</v>
      </c>
      <c r="D12" s="57" t="s">
        <v>21</v>
      </c>
      <c r="E12" s="54" t="s">
        <v>77</v>
      </c>
      <c r="F12" s="55" t="s">
        <v>34</v>
      </c>
      <c r="G12" s="66">
        <f t="shared" ref="G12:G19" si="0">+C12</f>
        <v>3200</v>
      </c>
      <c r="H12" s="67" t="str">
        <f t="shared" ref="H12:H19" si="1">E12</f>
        <v>บริษํท จีเนีส ไอที เซอร์วิส จำกัด</v>
      </c>
      <c r="I12" s="55" t="s">
        <v>34</v>
      </c>
      <c r="J12" s="66">
        <f t="shared" ref="J12:J19" si="2">+G12</f>
        <v>3200</v>
      </c>
      <c r="K12" s="44" t="s">
        <v>35</v>
      </c>
    </row>
    <row r="13" spans="1:12" ht="21" x14ac:dyDescent="0.6">
      <c r="A13" s="17">
        <v>5</v>
      </c>
      <c r="B13" s="10" t="s">
        <v>44</v>
      </c>
      <c r="C13" s="18">
        <v>500</v>
      </c>
      <c r="D13" s="57" t="s">
        <v>21</v>
      </c>
      <c r="E13" s="54" t="s">
        <v>25</v>
      </c>
      <c r="F13" s="55" t="s">
        <v>34</v>
      </c>
      <c r="G13" s="66">
        <f t="shared" si="0"/>
        <v>500</v>
      </c>
      <c r="H13" s="67" t="str">
        <f t="shared" si="1"/>
        <v>หจก.ศรีมาตุลี</v>
      </c>
      <c r="I13" s="55" t="s">
        <v>34</v>
      </c>
      <c r="J13" s="66">
        <f t="shared" si="2"/>
        <v>500</v>
      </c>
      <c r="K13" s="44" t="s">
        <v>35</v>
      </c>
    </row>
    <row r="14" spans="1:12" ht="21" x14ac:dyDescent="0.6">
      <c r="A14" s="17"/>
      <c r="B14" s="10" t="s">
        <v>91</v>
      </c>
      <c r="C14" s="18"/>
      <c r="D14" s="57"/>
      <c r="E14" s="54"/>
      <c r="F14" s="55"/>
      <c r="G14" s="66"/>
      <c r="H14" s="67"/>
      <c r="I14" s="55"/>
      <c r="J14" s="66"/>
      <c r="K14" s="44"/>
    </row>
    <row r="15" spans="1:12" ht="21" x14ac:dyDescent="0.6">
      <c r="A15" s="17">
        <v>6</v>
      </c>
      <c r="B15" s="10" t="s">
        <v>44</v>
      </c>
      <c r="C15" s="18">
        <v>1650</v>
      </c>
      <c r="D15" s="57" t="s">
        <v>21</v>
      </c>
      <c r="E15" s="54" t="s">
        <v>25</v>
      </c>
      <c r="F15" s="55" t="s">
        <v>34</v>
      </c>
      <c r="G15" s="66">
        <f t="shared" si="0"/>
        <v>1650</v>
      </c>
      <c r="H15" s="67" t="str">
        <f t="shared" si="1"/>
        <v>หจก.ศรีมาตุลี</v>
      </c>
      <c r="I15" s="55" t="s">
        <v>34</v>
      </c>
      <c r="J15" s="66">
        <f t="shared" si="2"/>
        <v>1650</v>
      </c>
      <c r="K15" s="44" t="s">
        <v>35</v>
      </c>
    </row>
    <row r="16" spans="1:12" ht="21" x14ac:dyDescent="0.6">
      <c r="A16" s="17"/>
      <c r="B16" s="10" t="s">
        <v>92</v>
      </c>
      <c r="C16" s="18"/>
      <c r="D16" s="57"/>
      <c r="E16" s="54"/>
      <c r="F16" s="55"/>
      <c r="G16" s="66"/>
      <c r="H16" s="67"/>
      <c r="I16" s="55"/>
      <c r="J16" s="66"/>
      <c r="K16" s="44"/>
    </row>
    <row r="17" spans="1:11" ht="21" x14ac:dyDescent="0.6">
      <c r="A17" s="17">
        <v>7</v>
      </c>
      <c r="B17" s="10" t="s">
        <v>86</v>
      </c>
      <c r="C17" s="18">
        <v>50000</v>
      </c>
      <c r="D17" s="57" t="s">
        <v>21</v>
      </c>
      <c r="E17" s="54" t="s">
        <v>87</v>
      </c>
      <c r="F17" s="55" t="s">
        <v>34</v>
      </c>
      <c r="G17" s="66">
        <f t="shared" si="0"/>
        <v>50000</v>
      </c>
      <c r="H17" s="67" t="str">
        <f t="shared" si="1"/>
        <v>นายณฐกร ดีทองงาม</v>
      </c>
      <c r="I17" s="55" t="s">
        <v>34</v>
      </c>
      <c r="J17" s="66">
        <f t="shared" si="2"/>
        <v>50000</v>
      </c>
      <c r="K17" s="44" t="s">
        <v>35</v>
      </c>
    </row>
    <row r="18" spans="1:11" ht="21" x14ac:dyDescent="0.6">
      <c r="A18" s="17">
        <v>8</v>
      </c>
      <c r="B18" s="10" t="s">
        <v>88</v>
      </c>
      <c r="C18" s="18">
        <v>5300</v>
      </c>
      <c r="D18" s="57" t="s">
        <v>21</v>
      </c>
      <c r="E18" s="54" t="s">
        <v>25</v>
      </c>
      <c r="F18" s="55" t="s">
        <v>34</v>
      </c>
      <c r="G18" s="66">
        <f t="shared" si="0"/>
        <v>5300</v>
      </c>
      <c r="H18" s="67" t="str">
        <f t="shared" si="1"/>
        <v>หจก.ศรีมาตุลี</v>
      </c>
      <c r="I18" s="55" t="s">
        <v>34</v>
      </c>
      <c r="J18" s="66">
        <f t="shared" si="2"/>
        <v>5300</v>
      </c>
      <c r="K18" s="44" t="s">
        <v>35</v>
      </c>
    </row>
    <row r="19" spans="1:11" ht="21" x14ac:dyDescent="0.6">
      <c r="A19" s="17">
        <v>9</v>
      </c>
      <c r="B19" s="10" t="s">
        <v>89</v>
      </c>
      <c r="C19" s="18">
        <v>8500</v>
      </c>
      <c r="D19" s="57" t="s">
        <v>21</v>
      </c>
      <c r="E19" s="54" t="s">
        <v>90</v>
      </c>
      <c r="F19" s="55" t="s">
        <v>34</v>
      </c>
      <c r="G19" s="66">
        <f t="shared" si="0"/>
        <v>8500</v>
      </c>
      <c r="H19" s="67" t="str">
        <f t="shared" si="1"/>
        <v>อิงค์เจืท.88</v>
      </c>
      <c r="I19" s="55" t="s">
        <v>34</v>
      </c>
      <c r="J19" s="66">
        <f t="shared" si="2"/>
        <v>8500</v>
      </c>
      <c r="K19" s="44" t="s">
        <v>35</v>
      </c>
    </row>
    <row r="20" spans="1:11" ht="21" x14ac:dyDescent="0.6">
      <c r="A20" s="17"/>
      <c r="B20" s="10"/>
      <c r="C20" s="18"/>
      <c r="D20" s="57"/>
      <c r="E20" s="54"/>
      <c r="F20" s="55"/>
      <c r="G20" s="66"/>
      <c r="H20" s="67"/>
      <c r="I20" s="55"/>
      <c r="J20" s="66"/>
      <c r="K20" s="44"/>
    </row>
    <row r="21" spans="1:11" ht="21" x14ac:dyDescent="0.6">
      <c r="A21" s="9"/>
      <c r="B21" s="10"/>
      <c r="C21" s="18"/>
      <c r="D21" s="57"/>
      <c r="E21" s="54"/>
      <c r="F21" s="55"/>
      <c r="G21" s="66"/>
      <c r="H21" s="67"/>
      <c r="I21" s="55"/>
      <c r="J21" s="66"/>
      <c r="K21" s="44"/>
    </row>
    <row r="22" spans="1:11" ht="21" x14ac:dyDescent="0.6">
      <c r="A22" s="9"/>
      <c r="B22" s="10"/>
      <c r="C22" s="18"/>
      <c r="D22" s="57"/>
      <c r="E22" s="54"/>
      <c r="F22" s="55"/>
      <c r="G22" s="66"/>
      <c r="H22" s="55"/>
      <c r="I22" s="55"/>
      <c r="J22" s="66"/>
      <c r="K22" s="50"/>
    </row>
    <row r="23" spans="1:11" ht="21" x14ac:dyDescent="0.6">
      <c r="A23" s="9"/>
      <c r="B23" s="10"/>
      <c r="C23" s="18"/>
      <c r="D23" s="57"/>
      <c r="E23" s="54"/>
      <c r="F23" s="55"/>
      <c r="G23" s="66"/>
      <c r="H23" s="55"/>
      <c r="I23" s="55"/>
      <c r="J23" s="66"/>
      <c r="K23" s="50"/>
    </row>
    <row r="24" spans="1:11" ht="14.4" thickBot="1" x14ac:dyDescent="0.3">
      <c r="J24" s="112">
        <f>SUM(J9:J23)</f>
        <v>101100</v>
      </c>
    </row>
    <row r="25" spans="1:11" ht="14.4" thickTop="1" x14ac:dyDescent="0.25"/>
  </sheetData>
  <mergeCells count="6">
    <mergeCell ref="A2:K2"/>
    <mergeCell ref="A3:K3"/>
    <mergeCell ref="A4:A8"/>
    <mergeCell ref="B4:B8"/>
    <mergeCell ref="E4:G8"/>
    <mergeCell ref="H4:J8"/>
  </mergeCells>
  <printOptions horizontalCentered="1"/>
  <pageMargins left="0" right="0.19685039370078741" top="0.39370078740157483" bottom="0.19685039370078741" header="0" footer="0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1"/>
  <sheetViews>
    <sheetView workbookViewId="0">
      <selection activeCell="B21" sqref="B21"/>
    </sheetView>
  </sheetViews>
  <sheetFormatPr defaultRowHeight="13.8" x14ac:dyDescent="0.25"/>
  <cols>
    <col min="1" max="1" width="5.19921875" customWidth="1"/>
    <col min="2" max="2" width="20.59765625" customWidth="1"/>
    <col min="5" max="5" width="14.59765625" customWidth="1"/>
    <col min="6" max="6" width="7.09765625" customWidth="1"/>
    <col min="8" max="8" width="14.59765625" customWidth="1"/>
    <col min="9" max="9" width="6.59765625" customWidth="1"/>
    <col min="11" max="11" width="14.8984375" customWidth="1"/>
  </cols>
  <sheetData>
    <row r="1" spans="1:12" s="30" customFormat="1" ht="16.8" x14ac:dyDescent="0.3">
      <c r="K1" s="30" t="s">
        <v>36</v>
      </c>
    </row>
    <row r="2" spans="1:12" s="30" customFormat="1" ht="20.399999999999999" x14ac:dyDescent="0.6">
      <c r="A2" s="162" t="s">
        <v>93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s="30" customFormat="1" ht="20.399999999999999" x14ac:dyDescent="0.6">
      <c r="A3" s="163" t="str">
        <f>+'พ.ค.65'!A3</f>
        <v>สำนักงานเขตพื้นที่การศึกษามัธยมศึกษานครสวรรค์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41"/>
    </row>
    <row r="4" spans="1:12" ht="21" x14ac:dyDescent="0.6">
      <c r="A4" s="138" t="s">
        <v>0</v>
      </c>
      <c r="B4" s="138" t="s">
        <v>30</v>
      </c>
      <c r="C4" s="13"/>
      <c r="D4" s="6"/>
      <c r="E4" s="140" t="s">
        <v>39</v>
      </c>
      <c r="F4" s="141"/>
      <c r="G4" s="142"/>
      <c r="H4" s="145" t="s">
        <v>40</v>
      </c>
      <c r="I4" s="146"/>
      <c r="J4" s="147"/>
      <c r="K4" s="4"/>
    </row>
    <row r="5" spans="1:12" ht="21" x14ac:dyDescent="0.6">
      <c r="A5" s="139"/>
      <c r="B5" s="139"/>
      <c r="C5" s="14" t="s">
        <v>31</v>
      </c>
      <c r="D5" s="7"/>
      <c r="E5" s="143"/>
      <c r="F5" s="133"/>
      <c r="G5" s="144"/>
      <c r="H5" s="148"/>
      <c r="I5" s="134"/>
      <c r="J5" s="149"/>
      <c r="K5" s="7" t="s">
        <v>23</v>
      </c>
    </row>
    <row r="6" spans="1:12" ht="21" x14ac:dyDescent="0.6">
      <c r="A6" s="139"/>
      <c r="B6" s="139"/>
      <c r="C6" s="14" t="s">
        <v>19</v>
      </c>
      <c r="D6" s="7" t="s">
        <v>38</v>
      </c>
      <c r="E6" s="143"/>
      <c r="F6" s="133"/>
      <c r="G6" s="144"/>
      <c r="H6" s="148"/>
      <c r="I6" s="134"/>
      <c r="J6" s="149"/>
      <c r="K6" s="7" t="s">
        <v>24</v>
      </c>
    </row>
    <row r="7" spans="1:12" ht="21" x14ac:dyDescent="0.6">
      <c r="A7" s="139"/>
      <c r="B7" s="139"/>
      <c r="C7" s="14" t="s">
        <v>32</v>
      </c>
      <c r="D7" s="7"/>
      <c r="E7" s="143"/>
      <c r="F7" s="133"/>
      <c r="G7" s="144"/>
      <c r="H7" s="148"/>
      <c r="I7" s="134"/>
      <c r="J7" s="149"/>
      <c r="K7" s="7"/>
    </row>
    <row r="8" spans="1:12" ht="21" x14ac:dyDescent="0.6">
      <c r="A8" s="176"/>
      <c r="B8" s="176"/>
      <c r="C8" s="15"/>
      <c r="D8" s="8"/>
      <c r="E8" s="143"/>
      <c r="F8" s="133"/>
      <c r="G8" s="144"/>
      <c r="H8" s="148"/>
      <c r="I8" s="134"/>
      <c r="J8" s="149"/>
      <c r="K8" s="5"/>
    </row>
    <row r="9" spans="1:12" ht="21" x14ac:dyDescent="0.6">
      <c r="A9" s="9">
        <v>1</v>
      </c>
      <c r="B9" s="10" t="s">
        <v>26</v>
      </c>
      <c r="C9" s="18">
        <v>3950</v>
      </c>
      <c r="D9" s="54" t="s">
        <v>21</v>
      </c>
      <c r="E9" s="57" t="s">
        <v>77</v>
      </c>
      <c r="F9" s="114" t="s">
        <v>34</v>
      </c>
      <c r="G9" s="90">
        <f>+C9</f>
        <v>3950</v>
      </c>
      <c r="H9" s="58" t="str">
        <f>+E9</f>
        <v>บริษํท จีเนีส ไอที เซอร์วิส จำกัด</v>
      </c>
      <c r="I9" s="114" t="s">
        <v>34</v>
      </c>
      <c r="J9" s="90">
        <f>+G9</f>
        <v>3950</v>
      </c>
      <c r="K9" s="44" t="s">
        <v>35</v>
      </c>
    </row>
    <row r="10" spans="1:12" ht="21" x14ac:dyDescent="0.6">
      <c r="A10" s="9">
        <v>2</v>
      </c>
      <c r="B10" s="10" t="s">
        <v>44</v>
      </c>
      <c r="C10" s="18">
        <v>99260</v>
      </c>
      <c r="D10" s="57" t="s">
        <v>21</v>
      </c>
      <c r="E10" s="54" t="s">
        <v>25</v>
      </c>
      <c r="F10" s="115" t="s">
        <v>34</v>
      </c>
      <c r="G10" s="90">
        <f t="shared" ref="G10:G18" si="0">+C10</f>
        <v>99260</v>
      </c>
      <c r="H10" s="55" t="s">
        <v>2</v>
      </c>
      <c r="I10" s="115" t="s">
        <v>34</v>
      </c>
      <c r="J10" s="90">
        <f t="shared" ref="J10:J18" si="1">+G10</f>
        <v>99260</v>
      </c>
      <c r="K10" s="44" t="s">
        <v>35</v>
      </c>
    </row>
    <row r="11" spans="1:12" ht="21" x14ac:dyDescent="0.6">
      <c r="A11" s="9">
        <v>3</v>
      </c>
      <c r="B11" s="10" t="s">
        <v>110</v>
      </c>
      <c r="C11" s="18">
        <v>150</v>
      </c>
      <c r="D11" s="57" t="s">
        <v>21</v>
      </c>
      <c r="E11" s="54" t="s">
        <v>90</v>
      </c>
      <c r="F11" s="115" t="s">
        <v>34</v>
      </c>
      <c r="G11" s="90">
        <f t="shared" ref="G11" si="2">+C11</f>
        <v>150</v>
      </c>
      <c r="H11" s="55" t="str">
        <f t="shared" ref="H11" si="3">E11</f>
        <v>อิงค์เจืท.88</v>
      </c>
      <c r="I11" s="115" t="s">
        <v>34</v>
      </c>
      <c r="J11" s="90">
        <f t="shared" ref="J11" si="4">+G11</f>
        <v>150</v>
      </c>
      <c r="K11" s="44" t="s">
        <v>35</v>
      </c>
    </row>
    <row r="12" spans="1:12" ht="21" x14ac:dyDescent="0.6">
      <c r="A12" s="9">
        <v>4</v>
      </c>
      <c r="B12" s="10" t="s">
        <v>46</v>
      </c>
      <c r="C12" s="18">
        <v>1500</v>
      </c>
      <c r="D12" s="57" t="s">
        <v>21</v>
      </c>
      <c r="E12" s="54" t="s">
        <v>85</v>
      </c>
      <c r="F12" s="115" t="s">
        <v>34</v>
      </c>
      <c r="G12" s="90">
        <f t="shared" si="0"/>
        <v>1500</v>
      </c>
      <c r="H12" s="67" t="str">
        <f t="shared" ref="H12:H18" si="5">E12</f>
        <v>หจก. อุดมไพบูลย์เซลแอนเซอร์วิส</v>
      </c>
      <c r="I12" s="115" t="s">
        <v>34</v>
      </c>
      <c r="J12" s="90">
        <f t="shared" si="1"/>
        <v>1500</v>
      </c>
      <c r="K12" s="44" t="s">
        <v>35</v>
      </c>
    </row>
    <row r="13" spans="1:12" ht="21" x14ac:dyDescent="0.6">
      <c r="A13" s="9">
        <v>5</v>
      </c>
      <c r="B13" s="10" t="s">
        <v>26</v>
      </c>
      <c r="C13" s="18">
        <v>2700</v>
      </c>
      <c r="D13" s="57" t="s">
        <v>21</v>
      </c>
      <c r="E13" s="54" t="s">
        <v>77</v>
      </c>
      <c r="F13" s="115" t="s">
        <v>34</v>
      </c>
      <c r="G13" s="90">
        <f t="shared" si="0"/>
        <v>2700</v>
      </c>
      <c r="H13" s="55" t="str">
        <f t="shared" si="5"/>
        <v>บริษํท จีเนีส ไอที เซอร์วิส จำกัด</v>
      </c>
      <c r="I13" s="115" t="str">
        <f>F13</f>
        <v>เป็นเงิน</v>
      </c>
      <c r="J13" s="90">
        <f t="shared" si="1"/>
        <v>2700</v>
      </c>
      <c r="K13" s="44" t="s">
        <v>35</v>
      </c>
    </row>
    <row r="14" spans="1:12" ht="21" x14ac:dyDescent="0.6">
      <c r="A14" s="9">
        <v>6</v>
      </c>
      <c r="B14" s="10" t="s">
        <v>94</v>
      </c>
      <c r="C14" s="18">
        <v>21340</v>
      </c>
      <c r="D14" s="57" t="s">
        <v>21</v>
      </c>
      <c r="E14" s="54" t="s">
        <v>95</v>
      </c>
      <c r="F14" s="115" t="s">
        <v>34</v>
      </c>
      <c r="G14" s="90">
        <f t="shared" si="0"/>
        <v>21340</v>
      </c>
      <c r="H14" s="67" t="str">
        <f t="shared" si="5"/>
        <v>บริษัท เซวาสโตร์ จำกัด</v>
      </c>
      <c r="I14" s="115" t="s">
        <v>34</v>
      </c>
      <c r="J14" s="90">
        <f t="shared" si="1"/>
        <v>21340</v>
      </c>
      <c r="K14" s="44" t="s">
        <v>35</v>
      </c>
    </row>
    <row r="15" spans="1:12" ht="21" x14ac:dyDescent="0.6">
      <c r="A15" s="9">
        <v>7</v>
      </c>
      <c r="B15" s="10" t="s">
        <v>96</v>
      </c>
      <c r="C15" s="18">
        <v>1638</v>
      </c>
      <c r="D15" s="57" t="s">
        <v>21</v>
      </c>
      <c r="E15" s="54" t="s">
        <v>97</v>
      </c>
      <c r="F15" s="115" t="s">
        <v>34</v>
      </c>
      <c r="G15" s="90">
        <f t="shared" si="0"/>
        <v>1638</v>
      </c>
      <c r="H15" s="67" t="str">
        <f t="shared" si="5"/>
        <v>นางสาวศิริลักษณ์ ภูบรนภรณ์</v>
      </c>
      <c r="I15" s="115" t="s">
        <v>34</v>
      </c>
      <c r="J15" s="90">
        <f t="shared" si="1"/>
        <v>1638</v>
      </c>
      <c r="K15" s="44" t="s">
        <v>35</v>
      </c>
    </row>
    <row r="16" spans="1:12" ht="21" x14ac:dyDescent="0.6">
      <c r="A16" s="9">
        <v>8</v>
      </c>
      <c r="B16" s="10" t="s">
        <v>98</v>
      </c>
      <c r="C16" s="18">
        <v>700</v>
      </c>
      <c r="D16" s="57" t="s">
        <v>21</v>
      </c>
      <c r="E16" s="54" t="s">
        <v>90</v>
      </c>
      <c r="F16" s="115" t="s">
        <v>34</v>
      </c>
      <c r="G16" s="90">
        <f t="shared" si="0"/>
        <v>700</v>
      </c>
      <c r="H16" s="55" t="str">
        <f t="shared" si="5"/>
        <v>อิงค์เจืท.88</v>
      </c>
      <c r="I16" s="115" t="s">
        <v>34</v>
      </c>
      <c r="J16" s="90">
        <f t="shared" si="1"/>
        <v>700</v>
      </c>
      <c r="K16" s="44" t="s">
        <v>35</v>
      </c>
    </row>
    <row r="17" spans="1:11" ht="21" x14ac:dyDescent="0.6">
      <c r="A17" s="9">
        <v>9</v>
      </c>
      <c r="B17" s="10" t="s">
        <v>99</v>
      </c>
      <c r="C17" s="18">
        <v>34000</v>
      </c>
      <c r="D17" s="57" t="s">
        <v>21</v>
      </c>
      <c r="E17" s="54" t="s">
        <v>100</v>
      </c>
      <c r="F17" s="115" t="s">
        <v>34</v>
      </c>
      <c r="G17" s="90">
        <f t="shared" si="0"/>
        <v>34000</v>
      </c>
      <c r="H17" s="55" t="str">
        <f t="shared" si="5"/>
        <v>หจก.โชคประเสริฐบริหาร</v>
      </c>
      <c r="I17" s="115" t="s">
        <v>34</v>
      </c>
      <c r="J17" s="90">
        <f t="shared" si="1"/>
        <v>34000</v>
      </c>
      <c r="K17" s="44" t="s">
        <v>35</v>
      </c>
    </row>
    <row r="18" spans="1:11" ht="21" x14ac:dyDescent="0.6">
      <c r="A18" s="9">
        <v>10</v>
      </c>
      <c r="B18" s="10" t="s">
        <v>26</v>
      </c>
      <c r="C18" s="18">
        <v>4500</v>
      </c>
      <c r="D18" s="57" t="s">
        <v>21</v>
      </c>
      <c r="E18" s="54" t="s">
        <v>77</v>
      </c>
      <c r="F18" s="115" t="s">
        <v>34</v>
      </c>
      <c r="G18" s="90">
        <f t="shared" si="0"/>
        <v>4500</v>
      </c>
      <c r="H18" s="55" t="str">
        <f t="shared" si="5"/>
        <v>บริษํท จีเนีส ไอที เซอร์วิส จำกัด</v>
      </c>
      <c r="I18" s="115" t="s">
        <v>34</v>
      </c>
      <c r="J18" s="90">
        <f t="shared" si="1"/>
        <v>4500</v>
      </c>
      <c r="K18" s="44" t="s">
        <v>35</v>
      </c>
    </row>
    <row r="19" spans="1:11" ht="21" x14ac:dyDescent="0.6">
      <c r="A19" s="9">
        <v>11</v>
      </c>
      <c r="B19" s="10" t="s">
        <v>101</v>
      </c>
      <c r="C19" s="18">
        <v>7679</v>
      </c>
      <c r="D19" s="57" t="s">
        <v>21</v>
      </c>
      <c r="E19" s="54" t="s">
        <v>102</v>
      </c>
      <c r="F19" s="115" t="s">
        <v>34</v>
      </c>
      <c r="G19" s="90">
        <f t="shared" ref="G19:G20" si="6">+C19</f>
        <v>7679</v>
      </c>
      <c r="H19" s="55" t="str">
        <f t="shared" ref="H19:H20" si="7">E19</f>
        <v>บริษัท ชวนิชคอนกรีต จำกัด</v>
      </c>
      <c r="I19" s="115" t="s">
        <v>34</v>
      </c>
      <c r="J19" s="90">
        <f t="shared" ref="J19:J20" si="8">+G19</f>
        <v>7679</v>
      </c>
      <c r="K19" s="44" t="s">
        <v>35</v>
      </c>
    </row>
    <row r="20" spans="1:11" ht="21" x14ac:dyDescent="0.6">
      <c r="A20" s="9">
        <v>12</v>
      </c>
      <c r="B20" s="10" t="s">
        <v>103</v>
      </c>
      <c r="C20" s="18">
        <v>1500</v>
      </c>
      <c r="D20" s="57" t="s">
        <v>21</v>
      </c>
      <c r="E20" s="54" t="s">
        <v>27</v>
      </c>
      <c r="F20" s="115" t="s">
        <v>34</v>
      </c>
      <c r="G20" s="90">
        <f t="shared" si="6"/>
        <v>1500</v>
      </c>
      <c r="H20" s="55" t="str">
        <f t="shared" si="7"/>
        <v>บ้านเบญจรงค์</v>
      </c>
      <c r="I20" s="115" t="s">
        <v>34</v>
      </c>
      <c r="J20" s="90">
        <f t="shared" si="8"/>
        <v>1500</v>
      </c>
      <c r="K20" s="44" t="s">
        <v>35</v>
      </c>
    </row>
    <row r="21" spans="1:11" ht="21" x14ac:dyDescent="0.6">
      <c r="A21" s="9">
        <v>13</v>
      </c>
      <c r="B21" s="10" t="s">
        <v>44</v>
      </c>
      <c r="C21" s="18">
        <v>3150</v>
      </c>
      <c r="D21" s="57" t="s">
        <v>21</v>
      </c>
      <c r="E21" s="54" t="s">
        <v>25</v>
      </c>
      <c r="F21" s="115" t="s">
        <v>34</v>
      </c>
      <c r="G21" s="90">
        <f t="shared" ref="G21:G28" si="9">+C21</f>
        <v>3150</v>
      </c>
      <c r="H21" s="55" t="str">
        <f t="shared" ref="H21:H28" si="10">E21</f>
        <v>หจก.ศรีมาตุลี</v>
      </c>
      <c r="I21" s="115" t="s">
        <v>34</v>
      </c>
      <c r="J21" s="90">
        <f t="shared" ref="J21:J28" si="11">+G21</f>
        <v>3150</v>
      </c>
      <c r="K21" s="44" t="s">
        <v>35</v>
      </c>
    </row>
    <row r="22" spans="1:11" ht="21" x14ac:dyDescent="0.6">
      <c r="A22" s="9">
        <v>14</v>
      </c>
      <c r="B22" s="10" t="s">
        <v>104</v>
      </c>
      <c r="C22" s="18">
        <v>450</v>
      </c>
      <c r="D22" s="57" t="s">
        <v>21</v>
      </c>
      <c r="E22" s="54" t="s">
        <v>90</v>
      </c>
      <c r="F22" s="115" t="s">
        <v>34</v>
      </c>
      <c r="G22" s="90">
        <f t="shared" si="9"/>
        <v>450</v>
      </c>
      <c r="H22" s="55" t="str">
        <f t="shared" si="10"/>
        <v>อิงค์เจืท.88</v>
      </c>
      <c r="I22" s="115" t="s">
        <v>34</v>
      </c>
      <c r="J22" s="90">
        <f t="shared" si="11"/>
        <v>450</v>
      </c>
      <c r="K22" s="44" t="s">
        <v>35</v>
      </c>
    </row>
    <row r="23" spans="1:11" ht="21" x14ac:dyDescent="0.6">
      <c r="A23" s="9">
        <v>15</v>
      </c>
      <c r="B23" s="10" t="s">
        <v>105</v>
      </c>
      <c r="C23" s="18">
        <v>2400</v>
      </c>
      <c r="D23" s="57" t="s">
        <v>21</v>
      </c>
      <c r="E23" s="54" t="s">
        <v>97</v>
      </c>
      <c r="F23" s="115" t="s">
        <v>34</v>
      </c>
      <c r="G23" s="90">
        <f t="shared" si="9"/>
        <v>2400</v>
      </c>
      <c r="H23" s="55" t="str">
        <f t="shared" si="10"/>
        <v>นางสาวศิริลักษณ์ ภูบรนภรณ์</v>
      </c>
      <c r="I23" s="115" t="s">
        <v>34</v>
      </c>
      <c r="J23" s="90">
        <f t="shared" si="11"/>
        <v>2400</v>
      </c>
      <c r="K23" s="44" t="s">
        <v>35</v>
      </c>
    </row>
    <row r="24" spans="1:11" ht="21" x14ac:dyDescent="0.6">
      <c r="A24" s="9">
        <v>16</v>
      </c>
      <c r="B24" s="10" t="s">
        <v>106</v>
      </c>
      <c r="C24" s="18">
        <v>960</v>
      </c>
      <c r="D24" s="57" t="s">
        <v>21</v>
      </c>
      <c r="E24" s="54" t="s">
        <v>43</v>
      </c>
      <c r="F24" s="115" t="s">
        <v>34</v>
      </c>
      <c r="G24" s="90">
        <f t="shared" si="9"/>
        <v>960</v>
      </c>
      <c r="H24" s="55" t="str">
        <f t="shared" si="10"/>
        <v>หสน.แสงศิลป์การพิมพ์</v>
      </c>
      <c r="I24" s="115" t="s">
        <v>34</v>
      </c>
      <c r="J24" s="90">
        <f t="shared" si="11"/>
        <v>960</v>
      </c>
      <c r="K24" s="44" t="s">
        <v>35</v>
      </c>
    </row>
    <row r="25" spans="1:11" ht="21" x14ac:dyDescent="0.6">
      <c r="A25" s="9">
        <v>17</v>
      </c>
      <c r="B25" s="10" t="s">
        <v>46</v>
      </c>
      <c r="C25" s="18">
        <v>2850</v>
      </c>
      <c r="D25" s="57" t="s">
        <v>21</v>
      </c>
      <c r="E25" s="54" t="s">
        <v>85</v>
      </c>
      <c r="F25" s="115" t="s">
        <v>34</v>
      </c>
      <c r="G25" s="90">
        <f t="shared" si="9"/>
        <v>2850</v>
      </c>
      <c r="H25" s="55" t="str">
        <f t="shared" si="10"/>
        <v>หจก. อุดมไพบูลย์เซลแอนเซอร์วิส</v>
      </c>
      <c r="I25" s="115" t="s">
        <v>34</v>
      </c>
      <c r="J25" s="90">
        <f t="shared" si="11"/>
        <v>2850</v>
      </c>
      <c r="K25" s="44" t="s">
        <v>35</v>
      </c>
    </row>
    <row r="26" spans="1:11" ht="21" x14ac:dyDescent="0.6">
      <c r="A26" s="9">
        <v>18</v>
      </c>
      <c r="B26" s="10" t="s">
        <v>107</v>
      </c>
      <c r="C26" s="18">
        <v>1500</v>
      </c>
      <c r="D26" s="57" t="s">
        <v>21</v>
      </c>
      <c r="E26" s="54" t="s">
        <v>27</v>
      </c>
      <c r="F26" s="115" t="s">
        <v>34</v>
      </c>
      <c r="G26" s="90">
        <f t="shared" si="9"/>
        <v>1500</v>
      </c>
      <c r="H26" s="55" t="str">
        <f t="shared" si="10"/>
        <v>บ้านเบญจรงค์</v>
      </c>
      <c r="I26" s="115" t="s">
        <v>34</v>
      </c>
      <c r="J26" s="90">
        <f t="shared" si="11"/>
        <v>1500</v>
      </c>
      <c r="K26" s="44" t="s">
        <v>35</v>
      </c>
    </row>
    <row r="27" spans="1:11" ht="21" x14ac:dyDescent="0.6">
      <c r="A27" s="9">
        <v>19</v>
      </c>
      <c r="B27" s="10" t="s">
        <v>108</v>
      </c>
      <c r="C27" s="18">
        <v>32000</v>
      </c>
      <c r="D27" s="57" t="s">
        <v>21</v>
      </c>
      <c r="E27" s="54" t="s">
        <v>109</v>
      </c>
      <c r="F27" s="115" t="s">
        <v>34</v>
      </c>
      <c r="G27" s="90">
        <f t="shared" si="9"/>
        <v>32000</v>
      </c>
      <c r="H27" s="55" t="str">
        <f t="shared" si="10"/>
        <v>นาย ณรงค์ พินิชการ</v>
      </c>
      <c r="I27" s="115" t="s">
        <v>34</v>
      </c>
      <c r="J27" s="90">
        <f t="shared" si="11"/>
        <v>32000</v>
      </c>
      <c r="K27" s="44" t="s">
        <v>35</v>
      </c>
    </row>
    <row r="28" spans="1:11" ht="21" x14ac:dyDescent="0.6">
      <c r="A28" s="9">
        <v>20</v>
      </c>
      <c r="B28" s="10" t="s">
        <v>44</v>
      </c>
      <c r="C28" s="18">
        <v>5245</v>
      </c>
      <c r="D28" s="57" t="s">
        <v>21</v>
      </c>
      <c r="E28" s="54" t="s">
        <v>25</v>
      </c>
      <c r="F28" s="115" t="s">
        <v>34</v>
      </c>
      <c r="G28" s="90">
        <f t="shared" si="9"/>
        <v>5245</v>
      </c>
      <c r="H28" s="55" t="str">
        <f t="shared" si="10"/>
        <v>หจก.ศรีมาตุลี</v>
      </c>
      <c r="I28" s="115" t="s">
        <v>34</v>
      </c>
      <c r="J28" s="90">
        <f t="shared" si="11"/>
        <v>5245</v>
      </c>
      <c r="K28" s="44" t="s">
        <v>35</v>
      </c>
    </row>
    <row r="29" spans="1:11" ht="21" x14ac:dyDescent="0.6">
      <c r="A29" s="9"/>
      <c r="B29" s="10"/>
      <c r="C29" s="18"/>
      <c r="D29" s="57"/>
      <c r="E29" s="54"/>
      <c r="F29" s="55"/>
      <c r="G29" s="66"/>
      <c r="H29" s="55"/>
      <c r="I29" s="55"/>
      <c r="J29" s="66"/>
      <c r="K29" s="50"/>
    </row>
    <row r="30" spans="1:11" ht="14.4" thickBot="1" x14ac:dyDescent="0.3">
      <c r="J30" s="113">
        <f>SUM(J9:J29)</f>
        <v>227472</v>
      </c>
    </row>
    <row r="31" spans="1:11" ht="14.4" thickTop="1" x14ac:dyDescent="0.25"/>
  </sheetData>
  <mergeCells count="6">
    <mergeCell ref="A2:K2"/>
    <mergeCell ref="A3:K3"/>
    <mergeCell ref="A4:A8"/>
    <mergeCell ref="B4:B8"/>
    <mergeCell ref="E4:G8"/>
    <mergeCell ref="H4:J8"/>
  </mergeCells>
  <printOptions horizontalCentered="1"/>
  <pageMargins left="0" right="0.19685039370078741" top="0.19685039370078741" bottom="0.19685039370078741" header="0" footer="0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A6" sqref="A6"/>
    </sheetView>
  </sheetViews>
  <sheetFormatPr defaultRowHeight="13.8" x14ac:dyDescent="0.25"/>
  <cols>
    <col min="1" max="1" width="8.59765625" customWidth="1"/>
    <col min="2" max="2" width="26" customWidth="1"/>
    <col min="3" max="3" width="24.69921875" customWidth="1"/>
    <col min="4" max="4" width="28.69921875" customWidth="1"/>
    <col min="5" max="5" width="17.09765625" customWidth="1"/>
    <col min="6" max="6" width="16.59765625" customWidth="1"/>
    <col min="7" max="7" width="12.8984375" customWidth="1"/>
    <col min="8" max="8" width="15.8984375" customWidth="1"/>
  </cols>
  <sheetData>
    <row r="1" spans="1:8" x14ac:dyDescent="0.25">
      <c r="A1" t="s">
        <v>3</v>
      </c>
    </row>
    <row r="2" spans="1:8" x14ac:dyDescent="0.25">
      <c r="A2" t="s">
        <v>4</v>
      </c>
    </row>
    <row r="3" spans="1:8" x14ac:dyDescent="0.25">
      <c r="A3" t="s">
        <v>5</v>
      </c>
    </row>
    <row r="4" spans="1:8" x14ac:dyDescent="0.25">
      <c r="A4" t="s">
        <v>0</v>
      </c>
      <c r="B4" t="s">
        <v>6</v>
      </c>
      <c r="C4" t="s">
        <v>8</v>
      </c>
      <c r="D4" t="s">
        <v>9</v>
      </c>
      <c r="E4" t="s">
        <v>10</v>
      </c>
      <c r="F4" t="s">
        <v>12</v>
      </c>
      <c r="H4" t="s">
        <v>15</v>
      </c>
    </row>
    <row r="5" spans="1:8" x14ac:dyDescent="0.25">
      <c r="B5" t="s">
        <v>7</v>
      </c>
      <c r="E5" t="s">
        <v>11</v>
      </c>
      <c r="F5" t="s">
        <v>13</v>
      </c>
      <c r="G5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topLeftCell="A10" zoomScale="130" zoomScaleNormal="130" workbookViewId="0">
      <selection activeCell="J15" sqref="J15"/>
    </sheetView>
  </sheetViews>
  <sheetFormatPr defaultColWidth="9.09765625" defaultRowHeight="18.600000000000001" x14ac:dyDescent="0.55000000000000004"/>
  <cols>
    <col min="1" max="1" width="4.3984375" style="1" customWidth="1"/>
    <col min="2" max="2" width="19.5" style="1" customWidth="1"/>
    <col min="3" max="3" width="7.69921875" style="1" customWidth="1"/>
    <col min="4" max="4" width="8.19921875" style="1" customWidth="1"/>
    <col min="5" max="5" width="14.5" style="1" customWidth="1"/>
    <col min="6" max="6" width="6.3984375" style="1" customWidth="1"/>
    <col min="7" max="7" width="7.09765625" style="1" customWidth="1"/>
    <col min="8" max="8" width="14.3984375" style="1" customWidth="1"/>
    <col min="9" max="9" width="6.8984375" style="1" customWidth="1"/>
    <col min="10" max="10" width="7.8984375" style="1" customWidth="1"/>
    <col min="11" max="11" width="26.09765625" style="1" customWidth="1"/>
    <col min="12" max="16384" width="9.09765625" style="1"/>
  </cols>
  <sheetData>
    <row r="1" spans="1:11" s="69" customFormat="1" ht="15" x14ac:dyDescent="0.25">
      <c r="J1" s="69" t="s">
        <v>36</v>
      </c>
    </row>
    <row r="2" spans="1:11" s="69" customFormat="1" x14ac:dyDescent="0.55000000000000004">
      <c r="A2" s="118" t="s">
        <v>48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s="69" customFormat="1" ht="22.5" customHeight="1" x14ac:dyDescent="0.55000000000000004">
      <c r="A3" s="119" t="s">
        <v>47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x14ac:dyDescent="0.55000000000000004">
      <c r="A4" s="120" t="s">
        <v>0</v>
      </c>
      <c r="B4" s="120" t="s">
        <v>30</v>
      </c>
      <c r="C4" s="70"/>
      <c r="D4" s="71"/>
      <c r="E4" s="123" t="s">
        <v>39</v>
      </c>
      <c r="F4" s="124"/>
      <c r="G4" s="125"/>
      <c r="H4" s="123" t="s">
        <v>40</v>
      </c>
      <c r="I4" s="124"/>
      <c r="J4" s="125"/>
      <c r="K4" s="120" t="s">
        <v>41</v>
      </c>
    </row>
    <row r="5" spans="1:11" x14ac:dyDescent="0.55000000000000004">
      <c r="A5" s="121"/>
      <c r="B5" s="121"/>
      <c r="C5" s="72" t="s">
        <v>31</v>
      </c>
      <c r="D5" s="73"/>
      <c r="E5" s="126"/>
      <c r="F5" s="127"/>
      <c r="G5" s="128"/>
      <c r="H5" s="126"/>
      <c r="I5" s="127"/>
      <c r="J5" s="128"/>
      <c r="K5" s="121"/>
    </row>
    <row r="6" spans="1:11" x14ac:dyDescent="0.55000000000000004">
      <c r="A6" s="121"/>
      <c r="B6" s="121"/>
      <c r="C6" s="72" t="s">
        <v>19</v>
      </c>
      <c r="D6" s="73" t="s">
        <v>18</v>
      </c>
      <c r="E6" s="126"/>
      <c r="F6" s="127"/>
      <c r="G6" s="128"/>
      <c r="H6" s="126"/>
      <c r="I6" s="127"/>
      <c r="J6" s="128"/>
      <c r="K6" s="121"/>
    </row>
    <row r="7" spans="1:11" x14ac:dyDescent="0.55000000000000004">
      <c r="A7" s="121"/>
      <c r="B7" s="121"/>
      <c r="C7" s="72" t="s">
        <v>37</v>
      </c>
      <c r="D7" s="73"/>
      <c r="E7" s="126"/>
      <c r="F7" s="127"/>
      <c r="G7" s="128"/>
      <c r="H7" s="126"/>
      <c r="I7" s="127"/>
      <c r="J7" s="128"/>
      <c r="K7" s="121"/>
    </row>
    <row r="8" spans="1:11" ht="3.75" customHeight="1" x14ac:dyDescent="0.55000000000000004">
      <c r="A8" s="122"/>
      <c r="B8" s="122"/>
      <c r="C8" s="74"/>
      <c r="D8" s="75"/>
      <c r="E8" s="129"/>
      <c r="F8" s="130"/>
      <c r="G8" s="131"/>
      <c r="H8" s="129"/>
      <c r="I8" s="130"/>
      <c r="J8" s="131"/>
      <c r="K8" s="122"/>
    </row>
    <row r="9" spans="1:11" x14ac:dyDescent="0.55000000000000004">
      <c r="A9" s="76">
        <v>1</v>
      </c>
      <c r="B9" s="77" t="s">
        <v>50</v>
      </c>
      <c r="C9" s="78">
        <v>2000</v>
      </c>
      <c r="D9" s="81" t="s">
        <v>21</v>
      </c>
      <c r="E9" s="82" t="s">
        <v>52</v>
      </c>
      <c r="F9" s="83" t="s">
        <v>34</v>
      </c>
      <c r="G9" s="84">
        <f>C9</f>
        <v>2000</v>
      </c>
      <c r="H9" s="82" t="str">
        <f>E9</f>
        <v>นายวีรพล บรรเลงกลอง</v>
      </c>
      <c r="I9" s="84" t="s">
        <v>34</v>
      </c>
      <c r="J9" s="85">
        <f>G9</f>
        <v>2000</v>
      </c>
      <c r="K9" s="80" t="s">
        <v>35</v>
      </c>
    </row>
    <row r="10" spans="1:11" x14ac:dyDescent="0.55000000000000004">
      <c r="A10" s="76"/>
      <c r="B10" s="77" t="s">
        <v>51</v>
      </c>
      <c r="C10" s="78"/>
      <c r="D10" s="81"/>
      <c r="E10" s="82"/>
      <c r="F10" s="83"/>
      <c r="G10" s="84"/>
      <c r="H10" s="82"/>
      <c r="I10" s="84"/>
      <c r="J10" s="85"/>
      <c r="K10" s="80"/>
    </row>
    <row r="11" spans="1:11" x14ac:dyDescent="0.55000000000000004">
      <c r="A11" s="76"/>
      <c r="B11" s="77"/>
      <c r="C11" s="78"/>
      <c r="D11" s="81"/>
      <c r="E11" s="82"/>
      <c r="F11" s="83"/>
      <c r="G11" s="84"/>
      <c r="H11" s="82"/>
      <c r="I11" s="84"/>
      <c r="J11" s="85"/>
      <c r="K11" s="80"/>
    </row>
    <row r="12" spans="1:11" x14ac:dyDescent="0.55000000000000004">
      <c r="A12" s="76"/>
      <c r="B12" s="77"/>
      <c r="C12" s="78"/>
      <c r="D12" s="81"/>
      <c r="E12" s="82"/>
      <c r="F12" s="83"/>
      <c r="G12" s="84"/>
      <c r="H12" s="82"/>
      <c r="I12" s="84"/>
      <c r="J12" s="85"/>
      <c r="K12" s="80"/>
    </row>
    <row r="13" spans="1:11" x14ac:dyDescent="0.55000000000000004">
      <c r="A13" s="76"/>
      <c r="B13" s="77"/>
      <c r="C13" s="78"/>
      <c r="D13" s="81"/>
      <c r="E13" s="82"/>
      <c r="F13" s="83"/>
      <c r="G13" s="84"/>
      <c r="H13" s="82"/>
      <c r="I13" s="84"/>
      <c r="J13" s="85"/>
      <c r="K13" s="80"/>
    </row>
    <row r="14" spans="1:11" x14ac:dyDescent="0.55000000000000004">
      <c r="A14" s="76"/>
      <c r="B14" s="86"/>
      <c r="C14" s="86"/>
      <c r="D14" s="81"/>
      <c r="E14" s="82"/>
      <c r="F14" s="87"/>
      <c r="G14" s="95"/>
      <c r="H14" s="82"/>
      <c r="I14" s="84"/>
      <c r="J14" s="85"/>
      <c r="K14" s="80"/>
    </row>
    <row r="15" spans="1:11" x14ac:dyDescent="0.55000000000000004">
      <c r="A15" s="86"/>
      <c r="B15" s="86"/>
      <c r="C15" s="86"/>
      <c r="D15" s="81"/>
      <c r="E15" s="79"/>
      <c r="F15" s="87"/>
      <c r="G15" s="87"/>
      <c r="H15" s="82"/>
      <c r="I15" s="84"/>
      <c r="J15" s="85"/>
      <c r="K15" s="80"/>
    </row>
    <row r="16" spans="1:11" x14ac:dyDescent="0.55000000000000004">
      <c r="A16" s="86"/>
      <c r="B16" s="86"/>
      <c r="C16" s="86"/>
      <c r="D16" s="81"/>
      <c r="E16" s="79"/>
      <c r="F16" s="87"/>
      <c r="G16" s="87"/>
      <c r="H16" s="82"/>
      <c r="I16" s="84"/>
      <c r="J16" s="85"/>
      <c r="K16" s="80"/>
    </row>
    <row r="17" spans="1:11" x14ac:dyDescent="0.55000000000000004">
      <c r="A17" s="86"/>
      <c r="B17" s="86"/>
      <c r="C17" s="86"/>
      <c r="D17" s="81"/>
      <c r="E17" s="79"/>
      <c r="F17" s="87"/>
      <c r="G17" s="87"/>
      <c r="H17" s="82"/>
      <c r="I17" s="84"/>
      <c r="J17" s="85"/>
      <c r="K17" s="80"/>
    </row>
    <row r="18" spans="1:11" x14ac:dyDescent="0.55000000000000004">
      <c r="A18" s="86"/>
      <c r="B18" s="86"/>
      <c r="C18" s="86"/>
      <c r="D18" s="81"/>
      <c r="E18" s="79"/>
      <c r="F18" s="87"/>
      <c r="G18" s="87"/>
      <c r="H18" s="82"/>
      <c r="I18" s="84"/>
      <c r="J18" s="85"/>
      <c r="K18" s="80"/>
    </row>
    <row r="19" spans="1:11" x14ac:dyDescent="0.55000000000000004">
      <c r="A19" s="86"/>
      <c r="B19" s="86"/>
      <c r="C19" s="86"/>
      <c r="D19" s="81"/>
      <c r="E19" s="79"/>
      <c r="F19" s="87"/>
      <c r="G19" s="87"/>
      <c r="H19" s="82"/>
      <c r="I19" s="84"/>
      <c r="J19" s="85"/>
      <c r="K19" s="88"/>
    </row>
    <row r="20" spans="1:11" x14ac:dyDescent="0.55000000000000004">
      <c r="A20" s="86"/>
      <c r="B20" s="86"/>
      <c r="C20" s="86"/>
      <c r="D20" s="81"/>
      <c r="E20" s="79"/>
      <c r="F20" s="87"/>
      <c r="G20" s="87"/>
      <c r="H20" s="82"/>
      <c r="I20" s="84"/>
      <c r="J20" s="85"/>
      <c r="K20" s="88"/>
    </row>
    <row r="21" spans="1:11" x14ac:dyDescent="0.55000000000000004">
      <c r="A21" s="86"/>
      <c r="B21" s="86"/>
      <c r="C21" s="86"/>
      <c r="D21" s="81"/>
      <c r="E21" s="79"/>
      <c r="F21" s="87"/>
      <c r="G21" s="87"/>
      <c r="H21" s="82"/>
      <c r="I21" s="84"/>
      <c r="J21" s="85"/>
      <c r="K21" s="88"/>
    </row>
    <row r="22" spans="1:11" ht="19.2" thickBot="1" x14ac:dyDescent="0.6">
      <c r="J22" s="110">
        <f>SUM(J9:J21)</f>
        <v>2000</v>
      </c>
    </row>
    <row r="23" spans="1:11" ht="19.2" thickTop="1" x14ac:dyDescent="0.55000000000000004"/>
    <row r="37" spans="12:12" x14ac:dyDescent="0.55000000000000004">
      <c r="L37" s="2"/>
    </row>
    <row r="98" ht="15" customHeight="1" x14ac:dyDescent="0.55000000000000004"/>
    <row r="114" spans="12:12" x14ac:dyDescent="0.55000000000000004">
      <c r="L114" s="2"/>
    </row>
  </sheetData>
  <mergeCells count="7">
    <mergeCell ref="A2:K2"/>
    <mergeCell ref="A3:K3"/>
    <mergeCell ref="K4:K8"/>
    <mergeCell ref="B4:B8"/>
    <mergeCell ref="A4:A8"/>
    <mergeCell ref="E4:G8"/>
    <mergeCell ref="H4:J8"/>
  </mergeCells>
  <printOptions horizontalCentered="1"/>
  <pageMargins left="0" right="0.19685039370078741" top="0.39370078740157483" bottom="0.19685039370078741" header="0" footer="0"/>
  <pageSetup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7"/>
  <sheetViews>
    <sheetView topLeftCell="A4" workbookViewId="0">
      <selection activeCell="F24" sqref="F24"/>
    </sheetView>
  </sheetViews>
  <sheetFormatPr defaultRowHeight="13.8" x14ac:dyDescent="0.25"/>
  <cols>
    <col min="1" max="1" width="5.59765625" customWidth="1"/>
    <col min="2" max="2" width="17" customWidth="1"/>
    <col min="3" max="3" width="10" customWidth="1"/>
    <col min="4" max="4" width="9.59765625" customWidth="1"/>
    <col min="5" max="5" width="16.8984375" customWidth="1"/>
    <col min="6" max="6" width="7" customWidth="1"/>
    <col min="8" max="8" width="15" customWidth="1"/>
    <col min="9" max="9" width="6.19921875" customWidth="1"/>
    <col min="10" max="10" width="8.8984375" customWidth="1"/>
    <col min="11" max="11" width="21.19921875" customWidth="1"/>
  </cols>
  <sheetData>
    <row r="1" spans="1:11" s="30" customFormat="1" ht="16.8" x14ac:dyDescent="0.3">
      <c r="J1" s="30" t="s">
        <v>36</v>
      </c>
    </row>
    <row r="2" spans="1:11" s="30" customFormat="1" ht="24.6" x14ac:dyDescent="0.7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s="30" customFormat="1" ht="22.5" customHeight="1" x14ac:dyDescent="0.7">
      <c r="A3" s="137" t="str">
        <f>+'ต.ค.64'!A3</f>
        <v>สำนักงานเขตพื้นที่การศึกษามัธยมศึกษานครสวรรค์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ht="21" x14ac:dyDescent="0.6">
      <c r="A4" s="138" t="s">
        <v>0</v>
      </c>
      <c r="B4" s="138" t="s">
        <v>30</v>
      </c>
      <c r="C4" s="13"/>
      <c r="D4" s="6"/>
      <c r="E4" s="140" t="s">
        <v>39</v>
      </c>
      <c r="F4" s="141"/>
      <c r="G4" s="142"/>
      <c r="H4" s="145" t="s">
        <v>42</v>
      </c>
      <c r="I4" s="146"/>
      <c r="J4" s="147"/>
      <c r="K4" s="4"/>
    </row>
    <row r="5" spans="1:11" ht="21" x14ac:dyDescent="0.6">
      <c r="A5" s="139"/>
      <c r="B5" s="139"/>
      <c r="C5" s="14" t="s">
        <v>31</v>
      </c>
      <c r="D5" s="7"/>
      <c r="E5" s="143"/>
      <c r="F5" s="133"/>
      <c r="G5" s="144"/>
      <c r="H5" s="148"/>
      <c r="I5" s="134"/>
      <c r="J5" s="149"/>
      <c r="K5" s="7" t="s">
        <v>23</v>
      </c>
    </row>
    <row r="6" spans="1:11" ht="21" x14ac:dyDescent="0.6">
      <c r="A6" s="139"/>
      <c r="B6" s="139"/>
      <c r="C6" s="14" t="s">
        <v>19</v>
      </c>
      <c r="D6" s="7" t="s">
        <v>38</v>
      </c>
      <c r="E6" s="143"/>
      <c r="F6" s="133"/>
      <c r="G6" s="144"/>
      <c r="H6" s="148"/>
      <c r="I6" s="134"/>
      <c r="J6" s="149"/>
      <c r="K6" s="7" t="s">
        <v>24</v>
      </c>
    </row>
    <row r="7" spans="1:11" ht="21" x14ac:dyDescent="0.6">
      <c r="A7" s="139"/>
      <c r="B7" s="139"/>
      <c r="C7" s="14" t="s">
        <v>32</v>
      </c>
      <c r="D7" s="8"/>
      <c r="E7" s="143"/>
      <c r="F7" s="133"/>
      <c r="G7" s="144"/>
      <c r="H7" s="148"/>
      <c r="I7" s="134"/>
      <c r="J7" s="149"/>
      <c r="K7" s="7"/>
    </row>
    <row r="8" spans="1:11" ht="21" x14ac:dyDescent="0.6">
      <c r="A8" s="9">
        <v>1</v>
      </c>
      <c r="B8" s="10" t="s">
        <v>22</v>
      </c>
      <c r="C8" s="16">
        <v>10000</v>
      </c>
      <c r="D8" s="12" t="s">
        <v>21</v>
      </c>
      <c r="E8" s="57" t="s">
        <v>49</v>
      </c>
      <c r="F8" s="68" t="s">
        <v>34</v>
      </c>
      <c r="G8" s="59">
        <f>+C8</f>
        <v>10000</v>
      </c>
      <c r="H8" s="58" t="str">
        <f>+E8</f>
        <v>บริษัทเพียวพลังงานไทย</v>
      </c>
      <c r="I8" s="58" t="s">
        <v>34</v>
      </c>
      <c r="J8" s="59">
        <f>C8</f>
        <v>10000</v>
      </c>
      <c r="K8" s="44" t="s">
        <v>35</v>
      </c>
    </row>
    <row r="9" spans="1:11" ht="21" x14ac:dyDescent="0.6">
      <c r="A9" s="9">
        <v>2</v>
      </c>
      <c r="B9" s="10" t="s">
        <v>54</v>
      </c>
      <c r="C9" s="16">
        <v>4254.32</v>
      </c>
      <c r="D9" s="49" t="s">
        <v>21</v>
      </c>
      <c r="E9" s="54" t="s">
        <v>56</v>
      </c>
      <c r="F9" s="52" t="s">
        <v>34</v>
      </c>
      <c r="G9" s="56">
        <f>+C9</f>
        <v>4254.32</v>
      </c>
      <c r="H9" s="55" t="str">
        <f>+E9</f>
        <v>บริษัท โตโยต้านครสวรรค์ 1981 จำกัด</v>
      </c>
      <c r="I9" s="55" t="s">
        <v>34</v>
      </c>
      <c r="J9" s="56">
        <f>G9</f>
        <v>4254.32</v>
      </c>
      <c r="K9" s="44" t="s">
        <v>35</v>
      </c>
    </row>
    <row r="10" spans="1:11" ht="21" x14ac:dyDescent="0.6">
      <c r="A10" s="9"/>
      <c r="B10" s="10" t="s">
        <v>55</v>
      </c>
      <c r="C10" s="16"/>
      <c r="D10" s="49"/>
      <c r="E10" s="54"/>
      <c r="F10" s="52"/>
      <c r="G10" s="56"/>
      <c r="H10" s="55"/>
      <c r="I10" s="55"/>
      <c r="J10" s="56"/>
      <c r="K10" s="44"/>
    </row>
    <row r="11" spans="1:11" ht="21" x14ac:dyDescent="0.6">
      <c r="A11" s="9"/>
      <c r="B11" s="10"/>
      <c r="C11" s="16"/>
      <c r="D11" s="49"/>
      <c r="E11" s="54"/>
      <c r="F11" s="52"/>
      <c r="G11" s="56"/>
      <c r="H11" s="67"/>
      <c r="I11" s="55"/>
      <c r="J11" s="56"/>
      <c r="K11" s="44"/>
    </row>
    <row r="12" spans="1:11" ht="21" x14ac:dyDescent="0.6">
      <c r="A12" s="9"/>
      <c r="B12" s="10"/>
      <c r="C12" s="16"/>
      <c r="D12" s="49"/>
      <c r="E12" s="54"/>
      <c r="F12" s="52"/>
      <c r="G12" s="56"/>
      <c r="H12" s="67"/>
      <c r="I12" s="55"/>
      <c r="J12" s="56"/>
      <c r="K12" s="44"/>
    </row>
    <row r="13" spans="1:11" ht="21" x14ac:dyDescent="0.6">
      <c r="A13" s="9"/>
      <c r="B13" s="10"/>
      <c r="C13" s="16"/>
      <c r="D13" s="49"/>
      <c r="E13" s="54"/>
      <c r="F13" s="52"/>
      <c r="G13" s="56"/>
      <c r="H13" s="67"/>
      <c r="I13" s="55"/>
      <c r="J13" s="56"/>
      <c r="K13" s="44"/>
    </row>
    <row r="14" spans="1:11" ht="21" x14ac:dyDescent="0.6">
      <c r="A14" s="9"/>
      <c r="B14" s="10"/>
      <c r="C14" s="16"/>
      <c r="D14" s="49"/>
      <c r="E14" s="54"/>
      <c r="F14" s="52"/>
      <c r="G14" s="56"/>
      <c r="H14" s="67"/>
      <c r="I14" s="55"/>
      <c r="J14" s="56"/>
      <c r="K14" s="44"/>
    </row>
    <row r="15" spans="1:11" ht="21" x14ac:dyDescent="0.6">
      <c r="A15" s="9"/>
      <c r="B15" s="10"/>
      <c r="C15" s="16"/>
      <c r="D15" s="49"/>
      <c r="E15" s="54"/>
      <c r="F15" s="52"/>
      <c r="G15" s="56"/>
      <c r="H15" s="67"/>
      <c r="I15" s="55"/>
      <c r="J15" s="56"/>
      <c r="K15" s="44"/>
    </row>
    <row r="16" spans="1:11" ht="21" x14ac:dyDescent="0.6">
      <c r="A16" s="9"/>
      <c r="B16" s="10"/>
      <c r="C16" s="18"/>
      <c r="D16" s="57"/>
      <c r="E16" s="54"/>
      <c r="F16" s="52"/>
      <c r="G16" s="56"/>
      <c r="H16" s="67"/>
      <c r="I16" s="55"/>
      <c r="J16" s="56"/>
      <c r="K16" s="44"/>
    </row>
    <row r="17" spans="1:11" ht="21" x14ac:dyDescent="0.6">
      <c r="A17" s="9"/>
      <c r="B17" s="11"/>
      <c r="C17" s="96"/>
      <c r="D17" s="49"/>
      <c r="E17" s="12"/>
      <c r="F17" s="52"/>
      <c r="G17" s="97"/>
      <c r="H17" s="52"/>
      <c r="I17" s="52"/>
      <c r="J17" s="97"/>
      <c r="K17" s="44"/>
    </row>
    <row r="18" spans="1:11" ht="21" x14ac:dyDescent="0.6">
      <c r="A18" s="9"/>
      <c r="B18" s="11"/>
      <c r="C18" s="96"/>
      <c r="D18" s="49"/>
      <c r="E18" s="12"/>
      <c r="F18" s="52"/>
      <c r="G18" s="97"/>
      <c r="H18" s="52"/>
      <c r="I18" s="52"/>
      <c r="J18" s="97"/>
      <c r="K18" s="44"/>
    </row>
    <row r="19" spans="1:11" ht="21" x14ac:dyDescent="0.6">
      <c r="A19" s="9"/>
      <c r="B19" s="11"/>
      <c r="C19" s="96"/>
      <c r="D19" s="49"/>
      <c r="E19" s="12"/>
      <c r="F19" s="52"/>
      <c r="G19" s="97"/>
      <c r="H19" s="52"/>
      <c r="I19" s="52"/>
      <c r="J19" s="97"/>
      <c r="K19" s="44"/>
    </row>
    <row r="20" spans="1:11" ht="21" x14ac:dyDescent="0.6">
      <c r="A20" s="11"/>
      <c r="B20" s="11"/>
      <c r="C20" s="11"/>
      <c r="D20" s="49"/>
      <c r="E20" s="12"/>
      <c r="F20" s="52"/>
      <c r="G20" s="53"/>
      <c r="H20" s="52"/>
      <c r="I20" s="52"/>
      <c r="J20" s="53"/>
      <c r="K20" s="51"/>
    </row>
    <row r="21" spans="1:11" ht="21" x14ac:dyDescent="0.6">
      <c r="A21" s="11"/>
      <c r="B21" s="11"/>
      <c r="C21" s="11"/>
      <c r="D21" s="49"/>
      <c r="E21" s="12"/>
      <c r="F21" s="52"/>
      <c r="G21" s="53"/>
      <c r="H21" s="52"/>
      <c r="I21" s="52"/>
      <c r="J21" s="53"/>
      <c r="K21" s="51"/>
    </row>
    <row r="22" spans="1:11" ht="21" x14ac:dyDescent="0.6">
      <c r="A22" s="11"/>
      <c r="B22" s="11"/>
      <c r="C22" s="11"/>
      <c r="D22" s="49"/>
      <c r="E22" s="12"/>
      <c r="F22" s="52"/>
      <c r="G22" s="53"/>
      <c r="H22" s="52"/>
      <c r="I22" s="52"/>
      <c r="J22" s="53"/>
      <c r="K22" s="51"/>
    </row>
    <row r="23" spans="1:11" ht="21" x14ac:dyDescent="0.6">
      <c r="A23" s="11"/>
      <c r="B23" s="11"/>
      <c r="C23" s="11"/>
      <c r="D23" s="11"/>
      <c r="E23" s="12"/>
      <c r="F23" s="52"/>
      <c r="G23" s="53"/>
      <c r="H23" s="52"/>
      <c r="I23" s="52"/>
      <c r="J23" s="53"/>
      <c r="K23" s="11"/>
    </row>
    <row r="24" spans="1:11" ht="21.6" thickBot="1" x14ac:dyDescent="0.65">
      <c r="A24" s="98"/>
      <c r="B24" s="98"/>
      <c r="C24" s="98"/>
      <c r="D24" s="98"/>
      <c r="E24" s="98"/>
      <c r="F24" s="98"/>
      <c r="G24" s="98"/>
      <c r="H24" s="98"/>
      <c r="I24" s="98"/>
      <c r="J24" s="109">
        <f>SUM(J8:J23)</f>
        <v>14254.32</v>
      </c>
      <c r="K24" s="98"/>
    </row>
    <row r="25" spans="1:11" ht="21.6" thickTop="1" x14ac:dyDescent="0.6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</row>
    <row r="26" spans="1:11" ht="21" x14ac:dyDescent="0.6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</row>
    <row r="27" spans="1:11" ht="21" x14ac:dyDescent="0.6">
      <c r="A27" s="133"/>
      <c r="B27" s="133"/>
      <c r="C27" s="23"/>
      <c r="D27" s="24"/>
      <c r="E27" s="24"/>
      <c r="F27" s="23"/>
      <c r="G27" s="23"/>
      <c r="H27" s="133"/>
      <c r="I27" s="134"/>
      <c r="J27" s="23"/>
      <c r="K27" s="23"/>
    </row>
    <row r="28" spans="1:11" ht="21" x14ac:dyDescent="0.6">
      <c r="A28" s="133"/>
      <c r="B28" s="133"/>
      <c r="C28" s="24"/>
      <c r="D28" s="24"/>
      <c r="E28" s="24"/>
      <c r="F28" s="23"/>
      <c r="G28" s="24"/>
      <c r="H28" s="133"/>
      <c r="I28" s="135"/>
      <c r="J28" s="24"/>
      <c r="K28" s="23"/>
    </row>
    <row r="29" spans="1:11" ht="21" x14ac:dyDescent="0.6">
      <c r="A29" s="133"/>
      <c r="B29" s="133"/>
      <c r="C29" s="24"/>
      <c r="D29" s="24"/>
      <c r="E29" s="24"/>
      <c r="F29" s="23"/>
      <c r="G29" s="24"/>
      <c r="H29" s="133"/>
      <c r="I29" s="135"/>
      <c r="J29" s="24"/>
      <c r="K29" s="24"/>
    </row>
    <row r="30" spans="1:11" ht="21" x14ac:dyDescent="0.6">
      <c r="A30" s="133"/>
      <c r="B30" s="133"/>
      <c r="C30" s="24"/>
      <c r="D30" s="24"/>
      <c r="E30" s="24"/>
      <c r="F30" s="23"/>
      <c r="G30" s="24"/>
      <c r="H30" s="133"/>
      <c r="I30" s="135"/>
      <c r="J30" s="24"/>
      <c r="K30" s="24"/>
    </row>
    <row r="31" spans="1:11" ht="21" x14ac:dyDescent="0.6">
      <c r="A31" s="133"/>
      <c r="B31" s="133"/>
      <c r="C31" s="23"/>
      <c r="D31" s="24"/>
      <c r="E31" s="24"/>
      <c r="F31" s="23"/>
      <c r="G31" s="23"/>
      <c r="H31" s="133"/>
      <c r="I31" s="135"/>
      <c r="J31" s="23"/>
      <c r="K31" s="23"/>
    </row>
    <row r="32" spans="1:11" ht="21" x14ac:dyDescent="0.6">
      <c r="A32" s="24"/>
      <c r="B32" s="21"/>
      <c r="C32" s="23"/>
      <c r="D32" s="23"/>
      <c r="E32" s="25"/>
      <c r="F32" s="25"/>
      <c r="G32" s="25"/>
      <c r="H32" s="21"/>
      <c r="I32" s="21"/>
      <c r="J32" s="21"/>
      <c r="K32" s="21"/>
    </row>
    <row r="33" spans="1:11" ht="21" x14ac:dyDescent="0.6">
      <c r="A33" s="24"/>
      <c r="B33" s="21"/>
      <c r="C33" s="23"/>
      <c r="D33" s="23"/>
      <c r="E33" s="25"/>
      <c r="F33" s="25"/>
      <c r="G33" s="25"/>
      <c r="H33" s="21"/>
      <c r="I33" s="21"/>
      <c r="J33" s="21"/>
      <c r="K33" s="21"/>
    </row>
    <row r="34" spans="1:11" ht="21" x14ac:dyDescent="0.6">
      <c r="A34" s="24"/>
      <c r="B34" s="21"/>
      <c r="C34" s="23"/>
      <c r="D34" s="23"/>
      <c r="E34" s="25"/>
      <c r="F34" s="25"/>
      <c r="G34" s="25"/>
      <c r="H34" s="21"/>
      <c r="I34" s="26"/>
      <c r="J34" s="21"/>
      <c r="K34" s="21"/>
    </row>
    <row r="35" spans="1:11" ht="21" x14ac:dyDescent="0.6">
      <c r="A35" s="24"/>
      <c r="B35" s="21"/>
      <c r="C35" s="21"/>
      <c r="D35" s="23"/>
      <c r="E35" s="25"/>
      <c r="F35" s="25"/>
      <c r="G35" s="25"/>
      <c r="H35" s="21"/>
      <c r="I35" s="21"/>
      <c r="J35" s="21"/>
      <c r="K35" s="21"/>
    </row>
    <row r="36" spans="1:11" ht="21" x14ac:dyDescent="0.6">
      <c r="A36" s="24"/>
      <c r="B36" s="21"/>
      <c r="C36" s="23"/>
      <c r="D36" s="23"/>
      <c r="E36" s="25"/>
      <c r="F36" s="25"/>
      <c r="G36" s="25"/>
      <c r="H36" s="21"/>
      <c r="I36" s="21"/>
      <c r="J36" s="21"/>
      <c r="K36" s="21"/>
    </row>
    <row r="37" spans="1:11" ht="21" x14ac:dyDescent="0.6">
      <c r="A37" s="24"/>
      <c r="B37" s="21"/>
      <c r="C37" s="23"/>
      <c r="D37" s="23"/>
      <c r="E37" s="25"/>
      <c r="F37" s="25"/>
      <c r="G37" s="25"/>
      <c r="H37" s="21"/>
      <c r="I37" s="21"/>
      <c r="J37" s="21"/>
      <c r="K37" s="21"/>
    </row>
    <row r="38" spans="1:11" ht="21" x14ac:dyDescent="0.6">
      <c r="A38" s="24"/>
      <c r="B38" s="21"/>
      <c r="C38" s="23"/>
      <c r="D38" s="23"/>
      <c r="E38" s="25"/>
      <c r="F38" s="25"/>
      <c r="G38" s="25"/>
      <c r="H38" s="21"/>
      <c r="I38" s="21"/>
      <c r="J38" s="21"/>
      <c r="K38" s="21"/>
    </row>
    <row r="39" spans="1:11" ht="21" x14ac:dyDescent="0.6">
      <c r="A39" s="24"/>
      <c r="B39" s="21"/>
      <c r="C39" s="21"/>
      <c r="D39" s="21"/>
      <c r="E39" s="22"/>
      <c r="F39" s="22"/>
      <c r="G39" s="22"/>
      <c r="H39" s="21"/>
      <c r="I39" s="21"/>
      <c r="J39" s="21"/>
      <c r="K39" s="21"/>
    </row>
    <row r="40" spans="1:11" ht="21" x14ac:dyDescent="0.6">
      <c r="A40" s="20"/>
      <c r="B40" s="21"/>
      <c r="C40" s="21"/>
      <c r="D40" s="21"/>
      <c r="E40" s="22"/>
      <c r="F40" s="22"/>
      <c r="G40" s="22"/>
      <c r="H40" s="21"/>
      <c r="I40" s="21"/>
      <c r="J40" s="21"/>
      <c r="K40" s="21"/>
    </row>
    <row r="41" spans="1:11" ht="21" x14ac:dyDescent="0.6">
      <c r="A41" s="20"/>
      <c r="B41" s="21"/>
      <c r="C41" s="21"/>
      <c r="D41" s="21"/>
      <c r="E41" s="22"/>
      <c r="F41" s="22"/>
      <c r="G41" s="22"/>
      <c r="H41" s="21"/>
      <c r="I41" s="21"/>
      <c r="J41" s="21"/>
      <c r="K41" s="21"/>
    </row>
    <row r="42" spans="1:11" ht="21" x14ac:dyDescent="0.6">
      <c r="A42" s="20"/>
      <c r="B42" s="21"/>
      <c r="C42" s="21"/>
      <c r="D42" s="21"/>
      <c r="E42" s="22"/>
      <c r="F42" s="22"/>
      <c r="G42" s="22"/>
      <c r="H42" s="21"/>
      <c r="I42" s="21"/>
      <c r="J42" s="21"/>
      <c r="K42" s="21"/>
    </row>
    <row r="43" spans="1:11" ht="21" x14ac:dyDescent="0.6">
      <c r="A43" s="20"/>
      <c r="B43" s="21"/>
      <c r="C43" s="21"/>
      <c r="D43" s="21"/>
      <c r="E43" s="22"/>
      <c r="F43" s="22"/>
      <c r="G43" s="22"/>
      <c r="H43" s="21"/>
      <c r="I43" s="21"/>
      <c r="J43" s="21"/>
      <c r="K43" s="21"/>
    </row>
    <row r="44" spans="1:11" ht="21" x14ac:dyDescent="0.6">
      <c r="A44" s="20"/>
      <c r="B44" s="21"/>
      <c r="C44" s="21"/>
      <c r="D44" s="21"/>
      <c r="E44" s="22"/>
      <c r="F44" s="22"/>
      <c r="G44" s="22"/>
      <c r="H44" s="21"/>
      <c r="I44" s="21"/>
      <c r="J44" s="21"/>
      <c r="K44" s="21"/>
    </row>
    <row r="45" spans="1:11" ht="21" x14ac:dyDescent="0.6">
      <c r="A45" s="20"/>
      <c r="B45" s="21"/>
      <c r="C45" s="21"/>
      <c r="D45" s="21"/>
      <c r="E45" s="22"/>
      <c r="F45" s="22"/>
      <c r="G45" s="22"/>
      <c r="H45" s="21"/>
      <c r="I45" s="21"/>
      <c r="J45" s="21"/>
      <c r="K45" s="21"/>
    </row>
    <row r="46" spans="1:11" ht="21" x14ac:dyDescent="0.6">
      <c r="A46" s="20"/>
      <c r="B46" s="21"/>
      <c r="C46" s="21"/>
      <c r="D46" s="21"/>
      <c r="E46" s="22"/>
      <c r="F46" s="22"/>
      <c r="G46" s="22"/>
      <c r="H46" s="21"/>
      <c r="I46" s="21"/>
      <c r="J46" s="21"/>
      <c r="K46" s="21"/>
    </row>
    <row r="47" spans="1:11" ht="21" x14ac:dyDescent="0.6">
      <c r="A47" s="133"/>
      <c r="B47" s="133"/>
      <c r="C47" s="23"/>
      <c r="D47" s="24"/>
      <c r="E47" s="24"/>
      <c r="F47" s="23"/>
      <c r="G47" s="23"/>
      <c r="H47" s="133"/>
      <c r="I47" s="134"/>
      <c r="J47" s="23"/>
      <c r="K47" s="23"/>
    </row>
    <row r="48" spans="1:11" ht="21" x14ac:dyDescent="0.6">
      <c r="A48" s="133"/>
      <c r="B48" s="133"/>
      <c r="C48" s="24"/>
      <c r="D48" s="24"/>
      <c r="E48" s="24"/>
      <c r="F48" s="23"/>
      <c r="G48" s="24"/>
      <c r="H48" s="133"/>
      <c r="I48" s="135"/>
      <c r="J48" s="24"/>
      <c r="K48" s="23"/>
    </row>
    <row r="49" spans="1:11" ht="21" x14ac:dyDescent="0.6">
      <c r="A49" s="133"/>
      <c r="B49" s="133"/>
      <c r="C49" s="24"/>
      <c r="D49" s="24"/>
      <c r="E49" s="24"/>
      <c r="F49" s="23"/>
      <c r="G49" s="24"/>
      <c r="H49" s="133"/>
      <c r="I49" s="135"/>
      <c r="J49" s="24"/>
      <c r="K49" s="24"/>
    </row>
    <row r="50" spans="1:11" ht="21" x14ac:dyDescent="0.6">
      <c r="A50" s="133"/>
      <c r="B50" s="133"/>
      <c r="C50" s="24"/>
      <c r="D50" s="24"/>
      <c r="E50" s="24"/>
      <c r="F50" s="23"/>
      <c r="G50" s="24"/>
      <c r="H50" s="133"/>
      <c r="I50" s="135"/>
      <c r="J50" s="24"/>
      <c r="K50" s="24"/>
    </row>
    <row r="51" spans="1:11" ht="21" x14ac:dyDescent="0.6">
      <c r="A51" s="133"/>
      <c r="B51" s="133"/>
      <c r="C51" s="23"/>
      <c r="D51" s="24"/>
      <c r="E51" s="24"/>
      <c r="F51" s="23"/>
      <c r="G51" s="23"/>
      <c r="H51" s="133"/>
      <c r="I51" s="135"/>
      <c r="J51" s="23"/>
      <c r="K51" s="23"/>
    </row>
    <row r="52" spans="1:11" ht="21" x14ac:dyDescent="0.6">
      <c r="A52" s="24"/>
      <c r="B52" s="21"/>
      <c r="C52" s="23"/>
      <c r="D52" s="23"/>
      <c r="E52" s="25"/>
      <c r="F52" s="25"/>
      <c r="G52" s="25"/>
      <c r="H52" s="21"/>
      <c r="I52" s="21"/>
      <c r="J52" s="21"/>
      <c r="K52" s="21"/>
    </row>
    <row r="53" spans="1:11" ht="21" x14ac:dyDescent="0.6">
      <c r="A53" s="24"/>
      <c r="B53" s="21"/>
      <c r="C53" s="23"/>
      <c r="D53" s="23"/>
      <c r="E53" s="25"/>
      <c r="F53" s="25"/>
      <c r="G53" s="25"/>
      <c r="H53" s="21"/>
      <c r="I53" s="21"/>
      <c r="J53" s="21"/>
      <c r="K53" s="21"/>
    </row>
    <row r="54" spans="1:11" ht="21" x14ac:dyDescent="0.6">
      <c r="A54" s="24"/>
      <c r="B54" s="21"/>
      <c r="C54" s="23"/>
      <c r="D54" s="23"/>
      <c r="E54" s="25"/>
      <c r="F54" s="25"/>
      <c r="G54" s="25"/>
      <c r="H54" s="21"/>
      <c r="I54" s="26"/>
      <c r="J54" s="21"/>
      <c r="K54" s="21"/>
    </row>
    <row r="55" spans="1:11" ht="21" x14ac:dyDescent="0.6">
      <c r="A55" s="24"/>
      <c r="B55" s="21"/>
      <c r="C55" s="21"/>
      <c r="D55" s="23"/>
      <c r="E55" s="25"/>
      <c r="F55" s="25"/>
      <c r="G55" s="25"/>
      <c r="H55" s="21"/>
      <c r="I55" s="21"/>
      <c r="J55" s="21"/>
      <c r="K55" s="21"/>
    </row>
    <row r="56" spans="1:11" ht="21" x14ac:dyDescent="0.6">
      <c r="A56" s="24"/>
      <c r="B56" s="21"/>
      <c r="C56" s="23"/>
      <c r="D56" s="23"/>
      <c r="E56" s="25"/>
      <c r="F56" s="25"/>
      <c r="G56" s="25"/>
      <c r="H56" s="21"/>
      <c r="I56" s="21"/>
      <c r="J56" s="21"/>
      <c r="K56" s="21"/>
    </row>
    <row r="57" spans="1:11" ht="24.6" x14ac:dyDescent="0.7">
      <c r="A57" s="24"/>
      <c r="B57" s="21"/>
      <c r="C57" s="23"/>
      <c r="D57" s="23"/>
      <c r="E57" s="25"/>
      <c r="F57" s="25"/>
      <c r="G57" s="25"/>
      <c r="H57" s="27"/>
      <c r="I57" s="21"/>
      <c r="J57" s="21"/>
      <c r="K57" s="21"/>
    </row>
    <row r="58" spans="1:11" ht="21" x14ac:dyDescent="0.6">
      <c r="A58" s="24"/>
      <c r="B58" s="21"/>
      <c r="C58" s="23"/>
      <c r="D58" s="23"/>
      <c r="E58" s="25"/>
      <c r="F58" s="25"/>
      <c r="G58" s="25"/>
      <c r="H58" s="21"/>
      <c r="I58" s="21"/>
      <c r="J58" s="21"/>
      <c r="K58" s="21"/>
    </row>
    <row r="59" spans="1:11" ht="21" x14ac:dyDescent="0.6">
      <c r="A59" s="24"/>
      <c r="B59" s="21"/>
      <c r="C59" s="21"/>
      <c r="D59" s="21"/>
      <c r="E59" s="22"/>
      <c r="F59" s="22"/>
      <c r="G59" s="22"/>
      <c r="H59" s="21"/>
      <c r="I59" s="21"/>
      <c r="J59" s="21"/>
      <c r="K59" s="21"/>
    </row>
    <row r="60" spans="1:11" ht="21" x14ac:dyDescent="0.6">
      <c r="A60" s="20"/>
      <c r="B60" s="21"/>
      <c r="C60" s="21"/>
      <c r="D60" s="21"/>
      <c r="E60" s="22"/>
      <c r="F60" s="22"/>
      <c r="G60" s="22"/>
      <c r="H60" s="21"/>
      <c r="I60" s="21"/>
      <c r="J60" s="21"/>
      <c r="K60" s="21"/>
    </row>
    <row r="61" spans="1:11" ht="21" x14ac:dyDescent="0.6">
      <c r="A61" s="20"/>
      <c r="B61" s="21"/>
      <c r="C61" s="21"/>
      <c r="D61" s="21"/>
      <c r="E61" s="22"/>
      <c r="F61" s="22"/>
      <c r="G61" s="22"/>
      <c r="H61" s="21"/>
      <c r="I61" s="21"/>
      <c r="J61" s="21"/>
      <c r="K61" s="21"/>
    </row>
    <row r="62" spans="1:11" ht="21" x14ac:dyDescent="0.6">
      <c r="A62" s="20"/>
      <c r="B62" s="21"/>
      <c r="C62" s="21"/>
      <c r="D62" s="21"/>
      <c r="E62" s="22"/>
      <c r="F62" s="22"/>
      <c r="G62" s="22"/>
      <c r="H62" s="21"/>
      <c r="I62" s="21"/>
      <c r="J62" s="21"/>
      <c r="K62" s="21"/>
    </row>
    <row r="63" spans="1:11" ht="21" x14ac:dyDescent="0.6">
      <c r="A63" s="20"/>
      <c r="B63" s="21"/>
      <c r="C63" s="21"/>
      <c r="D63" s="21"/>
      <c r="E63" s="22"/>
      <c r="F63" s="22"/>
      <c r="G63" s="22"/>
      <c r="H63" s="21"/>
      <c r="I63" s="21"/>
      <c r="J63" s="21"/>
      <c r="K63" s="21"/>
    </row>
    <row r="64" spans="1:11" ht="21" x14ac:dyDescent="0.6">
      <c r="A64" s="20"/>
      <c r="B64" s="21"/>
      <c r="C64" s="21"/>
      <c r="D64" s="21"/>
      <c r="E64" s="22"/>
      <c r="F64" s="22"/>
      <c r="G64" s="22"/>
      <c r="H64" s="21"/>
      <c r="I64" s="21"/>
      <c r="J64" s="21"/>
      <c r="K64" s="21"/>
    </row>
    <row r="65" spans="1:11" ht="21" x14ac:dyDescent="0.6">
      <c r="A65" s="20"/>
      <c r="B65" s="21"/>
      <c r="C65" s="21"/>
      <c r="D65" s="21"/>
      <c r="E65" s="22"/>
      <c r="F65" s="22"/>
      <c r="G65" s="22"/>
      <c r="H65" s="21"/>
      <c r="I65" s="21"/>
      <c r="J65" s="21"/>
      <c r="K65" s="21"/>
    </row>
    <row r="66" spans="1:11" ht="21" x14ac:dyDescent="0.6">
      <c r="A66" s="20"/>
      <c r="B66" s="21"/>
      <c r="C66" s="21"/>
      <c r="D66" s="21"/>
      <c r="E66" s="22"/>
      <c r="F66" s="22"/>
      <c r="G66" s="22"/>
      <c r="H66" s="21"/>
      <c r="I66" s="21"/>
      <c r="J66" s="21"/>
      <c r="K66" s="21"/>
    </row>
    <row r="67" spans="1:11" ht="21" x14ac:dyDescent="0.6">
      <c r="A67" s="20"/>
      <c r="B67" s="21"/>
      <c r="C67" s="21"/>
      <c r="D67" s="21"/>
      <c r="E67" s="22"/>
      <c r="F67" s="22"/>
      <c r="G67" s="22"/>
      <c r="H67" s="21"/>
      <c r="I67" s="21"/>
      <c r="J67" s="21"/>
      <c r="K67" s="21"/>
    </row>
    <row r="68" spans="1:11" ht="21" x14ac:dyDescent="0.6">
      <c r="A68" s="20"/>
      <c r="B68" s="21"/>
      <c r="C68" s="21"/>
      <c r="D68" s="21"/>
      <c r="E68" s="22"/>
      <c r="F68" s="22"/>
      <c r="G68" s="22"/>
      <c r="H68" s="21"/>
      <c r="I68" s="21"/>
      <c r="J68" s="21"/>
      <c r="K68" s="21"/>
    </row>
    <row r="69" spans="1:11" ht="21" x14ac:dyDescent="0.6">
      <c r="A69" s="20"/>
      <c r="B69" s="21"/>
      <c r="C69" s="21"/>
      <c r="D69" s="21"/>
      <c r="E69" s="22"/>
      <c r="F69" s="22"/>
      <c r="G69" s="22"/>
      <c r="H69" s="21"/>
      <c r="I69" s="21"/>
      <c r="J69" s="21"/>
      <c r="K69" s="21"/>
    </row>
    <row r="70" spans="1:11" ht="21" x14ac:dyDescent="0.6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</row>
    <row r="71" spans="1:11" ht="21" x14ac:dyDescent="0.6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</row>
    <row r="72" spans="1:11" ht="21" x14ac:dyDescent="0.6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</row>
    <row r="73" spans="1:11" ht="21" x14ac:dyDescent="0.6">
      <c r="A73" s="133"/>
      <c r="B73" s="133"/>
      <c r="C73" s="23"/>
      <c r="D73" s="24"/>
      <c r="E73" s="24"/>
      <c r="F73" s="23"/>
      <c r="G73" s="23"/>
      <c r="H73" s="133"/>
      <c r="I73" s="134"/>
      <c r="J73" s="23"/>
      <c r="K73" s="23"/>
    </row>
    <row r="74" spans="1:11" ht="21" x14ac:dyDescent="0.6">
      <c r="A74" s="133"/>
      <c r="B74" s="133"/>
      <c r="C74" s="24"/>
      <c r="D74" s="24"/>
      <c r="E74" s="24"/>
      <c r="F74" s="23"/>
      <c r="G74" s="24"/>
      <c r="H74" s="133"/>
      <c r="I74" s="135"/>
      <c r="J74" s="24"/>
      <c r="K74" s="23"/>
    </row>
    <row r="75" spans="1:11" ht="21" x14ac:dyDescent="0.6">
      <c r="A75" s="133"/>
      <c r="B75" s="133"/>
      <c r="C75" s="24"/>
      <c r="D75" s="24"/>
      <c r="E75" s="24"/>
      <c r="F75" s="23"/>
      <c r="G75" s="24"/>
      <c r="H75" s="133"/>
      <c r="I75" s="135"/>
      <c r="J75" s="24"/>
      <c r="K75" s="24"/>
    </row>
    <row r="76" spans="1:11" ht="21" x14ac:dyDescent="0.6">
      <c r="A76" s="133"/>
      <c r="B76" s="133"/>
      <c r="C76" s="24"/>
      <c r="D76" s="24"/>
      <c r="E76" s="24"/>
      <c r="F76" s="23"/>
      <c r="G76" s="24"/>
      <c r="H76" s="133"/>
      <c r="I76" s="135"/>
      <c r="J76" s="24"/>
      <c r="K76" s="24"/>
    </row>
    <row r="77" spans="1:11" ht="21" x14ac:dyDescent="0.6">
      <c r="A77" s="133"/>
      <c r="B77" s="133"/>
      <c r="C77" s="23"/>
      <c r="D77" s="24"/>
      <c r="E77" s="24"/>
      <c r="F77" s="23"/>
      <c r="G77" s="23"/>
      <c r="H77" s="133"/>
      <c r="I77" s="135"/>
      <c r="J77" s="23"/>
      <c r="K77" s="23"/>
    </row>
    <row r="78" spans="1:11" ht="21" x14ac:dyDescent="0.6">
      <c r="A78" s="24"/>
      <c r="B78" s="21"/>
      <c r="C78" s="23"/>
      <c r="D78" s="23"/>
      <c r="E78" s="25"/>
      <c r="F78" s="25"/>
      <c r="G78" s="25"/>
      <c r="H78" s="21"/>
      <c r="I78" s="21"/>
      <c r="J78" s="21"/>
      <c r="K78" s="21"/>
    </row>
    <row r="79" spans="1:11" ht="21" x14ac:dyDescent="0.6">
      <c r="A79" s="24"/>
      <c r="B79" s="21"/>
      <c r="C79" s="23"/>
      <c r="D79" s="23"/>
      <c r="E79" s="25"/>
      <c r="F79" s="25"/>
      <c r="G79" s="25"/>
      <c r="H79" s="21"/>
      <c r="I79" s="21"/>
      <c r="J79" s="21"/>
      <c r="K79" s="21"/>
    </row>
    <row r="80" spans="1:11" ht="21" x14ac:dyDescent="0.6">
      <c r="A80" s="24"/>
      <c r="B80" s="21"/>
      <c r="C80" s="23"/>
      <c r="D80" s="23"/>
      <c r="E80" s="25"/>
      <c r="F80" s="25"/>
      <c r="G80" s="25"/>
      <c r="H80" s="21"/>
      <c r="I80" s="26"/>
      <c r="J80" s="21"/>
      <c r="K80" s="21"/>
    </row>
    <row r="81" spans="1:11" ht="21" x14ac:dyDescent="0.6">
      <c r="A81" s="24"/>
      <c r="B81" s="21"/>
      <c r="C81" s="21"/>
      <c r="D81" s="23"/>
      <c r="E81" s="25"/>
      <c r="F81" s="25"/>
      <c r="G81" s="25"/>
      <c r="H81" s="21"/>
      <c r="I81" s="21"/>
      <c r="J81" s="21"/>
      <c r="K81" s="21"/>
    </row>
    <row r="82" spans="1:11" ht="21" x14ac:dyDescent="0.6">
      <c r="A82" s="24"/>
      <c r="B82" s="21"/>
      <c r="C82" s="23"/>
      <c r="D82" s="23"/>
      <c r="E82" s="25"/>
      <c r="F82" s="25"/>
      <c r="G82" s="25"/>
      <c r="H82" s="21"/>
      <c r="I82" s="21"/>
      <c r="J82" s="21"/>
      <c r="K82" s="21"/>
    </row>
    <row r="83" spans="1:11" ht="24.6" x14ac:dyDescent="0.7">
      <c r="A83" s="24"/>
      <c r="B83" s="21"/>
      <c r="C83" s="23"/>
      <c r="D83" s="23"/>
      <c r="E83" s="25"/>
      <c r="F83" s="25"/>
      <c r="G83" s="25"/>
      <c r="H83" s="28"/>
      <c r="I83" s="21"/>
      <c r="J83" s="21"/>
      <c r="K83" s="21"/>
    </row>
    <row r="84" spans="1:11" ht="21" x14ac:dyDescent="0.6">
      <c r="A84" s="24"/>
      <c r="B84" s="21"/>
      <c r="C84" s="23"/>
      <c r="D84" s="23"/>
      <c r="E84" s="25"/>
      <c r="F84" s="25"/>
      <c r="G84" s="25"/>
      <c r="H84" s="21"/>
      <c r="I84" s="21"/>
      <c r="J84" s="21"/>
      <c r="K84" s="21"/>
    </row>
    <row r="85" spans="1:11" ht="21" x14ac:dyDescent="0.6">
      <c r="A85" s="24"/>
      <c r="B85" s="21"/>
      <c r="C85" s="21"/>
      <c r="D85" s="21"/>
      <c r="E85" s="22"/>
      <c r="F85" s="22"/>
      <c r="G85" s="22"/>
      <c r="H85" s="21"/>
      <c r="I85" s="21"/>
      <c r="J85" s="21"/>
      <c r="K85" s="21"/>
    </row>
    <row r="86" spans="1:11" ht="21" x14ac:dyDescent="0.6">
      <c r="A86" s="20"/>
      <c r="B86" s="21"/>
      <c r="C86" s="21"/>
      <c r="D86" s="21"/>
      <c r="E86" s="22"/>
      <c r="F86" s="22"/>
      <c r="G86" s="22"/>
      <c r="H86" s="21"/>
      <c r="I86" s="21"/>
      <c r="J86" s="21"/>
      <c r="K86" s="21"/>
    </row>
    <row r="87" spans="1:11" ht="21" x14ac:dyDescent="0.6">
      <c r="A87" s="20"/>
      <c r="B87" s="21"/>
      <c r="C87" s="21"/>
      <c r="D87" s="21"/>
      <c r="E87" s="22"/>
      <c r="F87" s="22"/>
      <c r="G87" s="22"/>
      <c r="H87" s="21"/>
      <c r="I87" s="21"/>
      <c r="J87" s="21"/>
      <c r="K87" s="21"/>
    </row>
    <row r="88" spans="1:11" ht="21" x14ac:dyDescent="0.6">
      <c r="A88" s="20"/>
      <c r="B88" s="21"/>
      <c r="C88" s="21"/>
      <c r="D88" s="21"/>
      <c r="E88" s="22"/>
      <c r="F88" s="22"/>
      <c r="G88" s="22"/>
      <c r="H88" s="21"/>
      <c r="I88" s="21"/>
      <c r="J88" s="21"/>
      <c r="K88" s="21"/>
    </row>
    <row r="89" spans="1:11" ht="21" x14ac:dyDescent="0.6">
      <c r="A89" s="20"/>
      <c r="B89" s="21"/>
      <c r="C89" s="21"/>
      <c r="D89" s="21"/>
      <c r="E89" s="22"/>
      <c r="F89" s="22"/>
      <c r="G89" s="22"/>
      <c r="H89" s="21"/>
      <c r="I89" s="21"/>
      <c r="J89" s="21"/>
      <c r="K89" s="21"/>
    </row>
    <row r="90" spans="1:11" ht="21" x14ac:dyDescent="0.6">
      <c r="A90" s="20"/>
      <c r="B90" s="21"/>
      <c r="C90" s="21"/>
      <c r="D90" s="21"/>
      <c r="E90" s="22"/>
      <c r="F90" s="22"/>
      <c r="G90" s="22"/>
      <c r="H90" s="21"/>
      <c r="I90" s="21"/>
      <c r="J90" s="21"/>
      <c r="K90" s="21"/>
    </row>
    <row r="91" spans="1:11" ht="21" x14ac:dyDescent="0.6">
      <c r="A91" s="20"/>
      <c r="B91" s="21"/>
      <c r="C91" s="21"/>
      <c r="D91" s="21"/>
      <c r="E91" s="22"/>
      <c r="F91" s="22"/>
      <c r="G91" s="22"/>
      <c r="H91" s="21"/>
      <c r="I91" s="21"/>
      <c r="J91" s="21"/>
      <c r="K91" s="21"/>
    </row>
    <row r="92" spans="1:11" ht="21" x14ac:dyDescent="0.6">
      <c r="A92" s="20"/>
      <c r="B92" s="21"/>
      <c r="C92" s="21"/>
      <c r="D92" s="21"/>
      <c r="E92" s="22"/>
      <c r="F92" s="22"/>
      <c r="G92" s="22"/>
      <c r="H92" s="21"/>
      <c r="I92" s="21"/>
      <c r="J92" s="21"/>
      <c r="K92" s="21"/>
    </row>
    <row r="93" spans="1:11" ht="21" x14ac:dyDescent="0.6">
      <c r="A93" s="20"/>
      <c r="B93" s="21"/>
      <c r="C93" s="21"/>
      <c r="D93" s="21"/>
      <c r="E93" s="22"/>
      <c r="F93" s="22"/>
      <c r="G93" s="22"/>
      <c r="H93" s="21"/>
      <c r="I93" s="21"/>
      <c r="J93" s="21"/>
      <c r="K93" s="21"/>
    </row>
    <row r="94" spans="1:11" ht="21" x14ac:dyDescent="0.6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</row>
    <row r="95" spans="1:11" ht="21" x14ac:dyDescent="0.6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</row>
    <row r="96" spans="1:11" ht="21" x14ac:dyDescent="0.6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</row>
    <row r="97" spans="1:11" ht="21" x14ac:dyDescent="0.6">
      <c r="A97" s="133"/>
      <c r="B97" s="133"/>
      <c r="C97" s="23"/>
      <c r="D97" s="24"/>
      <c r="E97" s="24"/>
      <c r="F97" s="23"/>
      <c r="G97" s="23"/>
      <c r="H97" s="133"/>
      <c r="I97" s="134"/>
      <c r="J97" s="23"/>
      <c r="K97" s="23"/>
    </row>
    <row r="98" spans="1:11" ht="21" x14ac:dyDescent="0.6">
      <c r="A98" s="133"/>
      <c r="B98" s="133"/>
      <c r="C98" s="24"/>
      <c r="D98" s="24"/>
      <c r="E98" s="24"/>
      <c r="F98" s="23"/>
      <c r="G98" s="24"/>
      <c r="H98" s="133"/>
      <c r="I98" s="135"/>
      <c r="J98" s="24"/>
      <c r="K98" s="23"/>
    </row>
    <row r="99" spans="1:11" ht="21" x14ac:dyDescent="0.6">
      <c r="A99" s="133"/>
      <c r="B99" s="133"/>
      <c r="C99" s="24"/>
      <c r="D99" s="24"/>
      <c r="E99" s="24"/>
      <c r="F99" s="23"/>
      <c r="G99" s="24"/>
      <c r="H99" s="133"/>
      <c r="I99" s="135"/>
      <c r="J99" s="24"/>
      <c r="K99" s="24"/>
    </row>
    <row r="100" spans="1:11" ht="21" x14ac:dyDescent="0.6">
      <c r="A100" s="133"/>
      <c r="B100" s="133"/>
      <c r="C100" s="24"/>
      <c r="D100" s="24"/>
      <c r="E100" s="24"/>
      <c r="F100" s="23"/>
      <c r="G100" s="24"/>
      <c r="H100" s="133"/>
      <c r="I100" s="135"/>
      <c r="J100" s="24"/>
      <c r="K100" s="24"/>
    </row>
    <row r="101" spans="1:11" ht="21" x14ac:dyDescent="0.6">
      <c r="A101" s="133"/>
      <c r="B101" s="133"/>
      <c r="C101" s="23"/>
      <c r="D101" s="24"/>
      <c r="E101" s="24"/>
      <c r="F101" s="23"/>
      <c r="G101" s="23"/>
      <c r="H101" s="133"/>
      <c r="I101" s="135"/>
      <c r="J101" s="23"/>
      <c r="K101" s="23"/>
    </row>
    <row r="102" spans="1:11" ht="21" x14ac:dyDescent="0.6">
      <c r="A102" s="24"/>
      <c r="B102" s="21"/>
      <c r="C102" s="21"/>
      <c r="D102" s="21"/>
      <c r="E102" s="22"/>
      <c r="F102" s="22"/>
      <c r="G102" s="22"/>
      <c r="H102" s="21"/>
      <c r="I102" s="21"/>
      <c r="J102" s="21"/>
      <c r="K102" s="21"/>
    </row>
    <row r="103" spans="1:11" ht="21" x14ac:dyDescent="0.6">
      <c r="A103" s="24"/>
      <c r="B103" s="21"/>
      <c r="C103" s="21"/>
      <c r="D103" s="21"/>
      <c r="E103" s="22"/>
      <c r="F103" s="22"/>
      <c r="G103" s="22"/>
      <c r="H103" s="21"/>
      <c r="I103" s="21"/>
      <c r="J103" s="21"/>
      <c r="K103" s="21"/>
    </row>
    <row r="104" spans="1:11" ht="21" x14ac:dyDescent="0.6">
      <c r="A104" s="24"/>
      <c r="B104" s="21"/>
      <c r="C104" s="21"/>
      <c r="D104" s="21"/>
      <c r="E104" s="22"/>
      <c r="F104" s="22"/>
      <c r="G104" s="22"/>
      <c r="H104" s="21"/>
      <c r="I104" s="26"/>
      <c r="J104" s="21"/>
      <c r="K104" s="21"/>
    </row>
    <row r="105" spans="1:11" ht="21" x14ac:dyDescent="0.6">
      <c r="A105" s="24"/>
      <c r="B105" s="21"/>
      <c r="C105" s="21"/>
      <c r="D105" s="21"/>
      <c r="E105" s="22"/>
      <c r="F105" s="22"/>
      <c r="G105" s="22"/>
      <c r="H105" s="21"/>
      <c r="I105" s="21"/>
      <c r="J105" s="21"/>
      <c r="K105" s="21"/>
    </row>
    <row r="106" spans="1:11" ht="21" x14ac:dyDescent="0.6">
      <c r="A106" s="24"/>
      <c r="B106" s="21"/>
      <c r="C106" s="21"/>
      <c r="D106" s="21"/>
      <c r="E106" s="22"/>
      <c r="F106" s="22"/>
      <c r="G106" s="22"/>
      <c r="H106" s="21"/>
      <c r="I106" s="21"/>
      <c r="J106" s="21"/>
      <c r="K106" s="21"/>
    </row>
    <row r="107" spans="1:11" ht="24.6" x14ac:dyDescent="0.7">
      <c r="A107" s="24"/>
      <c r="B107" s="21"/>
      <c r="C107" s="21"/>
      <c r="D107" s="21"/>
      <c r="E107" s="22"/>
      <c r="F107" s="22"/>
      <c r="G107" s="22"/>
      <c r="H107" s="28"/>
      <c r="I107" s="21"/>
      <c r="J107" s="21"/>
      <c r="K107" s="21"/>
    </row>
    <row r="108" spans="1:11" ht="21" x14ac:dyDescent="0.6">
      <c r="A108" s="24"/>
      <c r="B108" s="21"/>
      <c r="C108" s="21"/>
      <c r="D108" s="21"/>
      <c r="E108" s="22"/>
      <c r="F108" s="22"/>
      <c r="G108" s="22"/>
      <c r="H108" s="21"/>
      <c r="I108" s="21"/>
      <c r="J108" s="21"/>
      <c r="K108" s="21"/>
    </row>
    <row r="109" spans="1:11" ht="21" x14ac:dyDescent="0.6">
      <c r="A109" s="24"/>
      <c r="B109" s="21"/>
      <c r="C109" s="21"/>
      <c r="D109" s="21"/>
      <c r="E109" s="22"/>
      <c r="F109" s="22"/>
      <c r="G109" s="22"/>
      <c r="H109" s="21"/>
      <c r="I109" s="21"/>
      <c r="J109" s="21"/>
      <c r="K109" s="21"/>
    </row>
    <row r="110" spans="1:11" ht="21" x14ac:dyDescent="0.6">
      <c r="A110" s="20"/>
      <c r="B110" s="21"/>
      <c r="C110" s="21"/>
      <c r="D110" s="21"/>
      <c r="E110" s="22"/>
      <c r="F110" s="22"/>
      <c r="G110" s="22"/>
      <c r="H110" s="21"/>
      <c r="I110" s="21"/>
      <c r="J110" s="21"/>
      <c r="K110" s="21"/>
    </row>
    <row r="111" spans="1:11" ht="21" x14ac:dyDescent="0.6">
      <c r="A111" s="20"/>
      <c r="B111" s="21"/>
      <c r="C111" s="21"/>
      <c r="D111" s="21"/>
      <c r="E111" s="22"/>
      <c r="F111" s="22"/>
      <c r="G111" s="22"/>
      <c r="H111" s="21"/>
      <c r="I111" s="21"/>
      <c r="J111" s="21"/>
      <c r="K111" s="21"/>
    </row>
    <row r="112" spans="1:11" ht="21" x14ac:dyDescent="0.6">
      <c r="A112" s="20"/>
      <c r="B112" s="21"/>
      <c r="C112" s="21"/>
      <c r="D112" s="21"/>
      <c r="E112" s="22"/>
      <c r="F112" s="22"/>
      <c r="G112" s="22"/>
      <c r="H112" s="21"/>
      <c r="I112" s="21"/>
      <c r="J112" s="21"/>
      <c r="K112" s="21"/>
    </row>
    <row r="113" spans="1:11" ht="21" x14ac:dyDescent="0.6">
      <c r="A113" s="20"/>
      <c r="B113" s="21"/>
      <c r="C113" s="21"/>
      <c r="D113" s="21"/>
      <c r="E113" s="22"/>
      <c r="F113" s="22"/>
      <c r="G113" s="22"/>
      <c r="H113" s="21"/>
      <c r="I113" s="21"/>
      <c r="J113" s="21"/>
      <c r="K113" s="21"/>
    </row>
    <row r="114" spans="1:11" ht="21" x14ac:dyDescent="0.6">
      <c r="A114" s="20"/>
      <c r="B114" s="21"/>
      <c r="C114" s="21"/>
      <c r="D114" s="21"/>
      <c r="E114" s="22"/>
      <c r="F114" s="22"/>
      <c r="G114" s="22"/>
      <c r="H114" s="21"/>
      <c r="I114" s="21"/>
      <c r="J114" s="21"/>
      <c r="K114" s="21"/>
    </row>
    <row r="115" spans="1:11" ht="21" x14ac:dyDescent="0.6">
      <c r="A115" s="20"/>
      <c r="B115" s="21"/>
      <c r="C115" s="21"/>
      <c r="D115" s="21"/>
      <c r="E115" s="22"/>
      <c r="F115" s="22"/>
      <c r="G115" s="22"/>
      <c r="H115" s="21"/>
      <c r="I115" s="21"/>
      <c r="J115" s="21"/>
      <c r="K115" s="21"/>
    </row>
    <row r="116" spans="1:11" ht="21" x14ac:dyDescent="0.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ht="21" x14ac:dyDescent="0.6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</row>
    <row r="118" spans="1:11" ht="21" x14ac:dyDescent="0.6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</row>
    <row r="119" spans="1:11" ht="21" x14ac:dyDescent="0.6">
      <c r="A119" s="132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</row>
    <row r="120" spans="1:11" ht="21" x14ac:dyDescent="0.6">
      <c r="A120" s="133"/>
      <c r="B120" s="133"/>
      <c r="C120" s="23"/>
      <c r="D120" s="24"/>
      <c r="E120" s="24"/>
      <c r="F120" s="23"/>
      <c r="G120" s="23"/>
      <c r="H120" s="133"/>
      <c r="I120" s="134"/>
      <c r="J120" s="23"/>
      <c r="K120" s="23"/>
    </row>
    <row r="121" spans="1:11" ht="21" x14ac:dyDescent="0.6">
      <c r="A121" s="133"/>
      <c r="B121" s="133"/>
      <c r="C121" s="24"/>
      <c r="D121" s="24"/>
      <c r="E121" s="24"/>
      <c r="F121" s="23"/>
      <c r="G121" s="24"/>
      <c r="H121" s="133"/>
      <c r="I121" s="135"/>
      <c r="J121" s="24"/>
      <c r="K121" s="23"/>
    </row>
    <row r="122" spans="1:11" ht="21" x14ac:dyDescent="0.6">
      <c r="A122" s="133"/>
      <c r="B122" s="133"/>
      <c r="C122" s="24"/>
      <c r="D122" s="24"/>
      <c r="E122" s="24"/>
      <c r="F122" s="23"/>
      <c r="G122" s="24"/>
      <c r="H122" s="133"/>
      <c r="I122" s="135"/>
      <c r="J122" s="24"/>
      <c r="K122" s="24"/>
    </row>
    <row r="123" spans="1:11" ht="21" x14ac:dyDescent="0.6">
      <c r="A123" s="133"/>
      <c r="B123" s="133"/>
      <c r="C123" s="24"/>
      <c r="D123" s="24"/>
      <c r="E123" s="24"/>
      <c r="F123" s="23"/>
      <c r="G123" s="24"/>
      <c r="H123" s="133"/>
      <c r="I123" s="135"/>
      <c r="J123" s="24"/>
      <c r="K123" s="24"/>
    </row>
    <row r="124" spans="1:11" ht="21" x14ac:dyDescent="0.6">
      <c r="A124" s="133"/>
      <c r="B124" s="133"/>
      <c r="C124" s="23"/>
      <c r="D124" s="24"/>
      <c r="E124" s="24"/>
      <c r="F124" s="23"/>
      <c r="G124" s="23"/>
      <c r="H124" s="133"/>
      <c r="I124" s="135"/>
      <c r="J124" s="23"/>
      <c r="K124" s="23"/>
    </row>
    <row r="125" spans="1:11" ht="21" x14ac:dyDescent="0.6">
      <c r="A125" s="24"/>
      <c r="B125" s="21"/>
      <c r="C125" s="21"/>
      <c r="D125" s="21"/>
      <c r="E125" s="22"/>
      <c r="F125" s="22"/>
      <c r="G125" s="22"/>
      <c r="H125" s="21"/>
      <c r="I125" s="21"/>
      <c r="J125" s="21"/>
      <c r="K125" s="21"/>
    </row>
    <row r="126" spans="1:11" ht="21" x14ac:dyDescent="0.6">
      <c r="A126" s="24"/>
      <c r="B126" s="21"/>
      <c r="C126" s="21"/>
      <c r="D126" s="21"/>
      <c r="E126" s="22"/>
      <c r="F126" s="22"/>
      <c r="G126" s="22"/>
      <c r="H126" s="21"/>
      <c r="I126" s="21"/>
      <c r="J126" s="21"/>
      <c r="K126" s="21"/>
    </row>
    <row r="127" spans="1:11" ht="21" x14ac:dyDescent="0.6">
      <c r="A127" s="24"/>
      <c r="B127" s="21"/>
      <c r="C127" s="21"/>
      <c r="D127" s="21"/>
      <c r="E127" s="22"/>
      <c r="F127" s="22"/>
      <c r="G127" s="22"/>
      <c r="H127" s="21"/>
      <c r="I127" s="26"/>
      <c r="J127" s="21"/>
      <c r="K127" s="21"/>
    </row>
    <row r="128" spans="1:11" ht="21" x14ac:dyDescent="0.6">
      <c r="A128" s="24"/>
      <c r="B128" s="21"/>
      <c r="C128" s="21"/>
      <c r="D128" s="21"/>
      <c r="E128" s="22"/>
      <c r="F128" s="22"/>
      <c r="G128" s="22"/>
      <c r="H128" s="21"/>
      <c r="I128" s="21"/>
      <c r="J128" s="21"/>
      <c r="K128" s="21"/>
    </row>
    <row r="129" spans="1:11" ht="21" x14ac:dyDescent="0.6">
      <c r="A129" s="24"/>
      <c r="B129" s="21"/>
      <c r="C129" s="21"/>
      <c r="D129" s="21"/>
      <c r="E129" s="22"/>
      <c r="F129" s="22"/>
      <c r="G129" s="22"/>
      <c r="H129" s="21"/>
      <c r="I129" s="21"/>
      <c r="J129" s="21"/>
      <c r="K129" s="21"/>
    </row>
    <row r="130" spans="1:11" ht="24.6" x14ac:dyDescent="0.7">
      <c r="A130" s="24"/>
      <c r="B130" s="21"/>
      <c r="C130" s="21"/>
      <c r="D130" s="21"/>
      <c r="E130" s="22"/>
      <c r="F130" s="22"/>
      <c r="G130" s="22"/>
      <c r="H130" s="28"/>
      <c r="I130" s="21"/>
      <c r="J130" s="21"/>
      <c r="K130" s="21"/>
    </row>
    <row r="131" spans="1:11" ht="21" x14ac:dyDescent="0.6">
      <c r="A131" s="24"/>
      <c r="B131" s="21"/>
      <c r="C131" s="21"/>
      <c r="D131" s="21"/>
      <c r="E131" s="22"/>
      <c r="F131" s="22"/>
      <c r="G131" s="22"/>
      <c r="H131" s="21"/>
      <c r="I131" s="21"/>
      <c r="J131" s="21"/>
      <c r="K131" s="21"/>
    </row>
    <row r="132" spans="1:11" ht="21" x14ac:dyDescent="0.6">
      <c r="A132" s="24"/>
      <c r="B132" s="21"/>
      <c r="C132" s="21"/>
      <c r="D132" s="21"/>
      <c r="E132" s="22"/>
      <c r="F132" s="22"/>
      <c r="G132" s="22"/>
      <c r="H132" s="21"/>
      <c r="I132" s="21"/>
      <c r="J132" s="21"/>
      <c r="K132" s="21"/>
    </row>
    <row r="133" spans="1:11" ht="21" x14ac:dyDescent="0.6">
      <c r="A133" s="20"/>
      <c r="B133" s="21"/>
      <c r="C133" s="21"/>
      <c r="D133" s="21"/>
      <c r="E133" s="22"/>
      <c r="F133" s="22"/>
      <c r="G133" s="22"/>
      <c r="H133" s="21"/>
      <c r="I133" s="21"/>
      <c r="J133" s="21"/>
      <c r="K133" s="21"/>
    </row>
    <row r="134" spans="1:11" ht="21" x14ac:dyDescent="0.6">
      <c r="A134" s="20"/>
      <c r="B134" s="21"/>
      <c r="C134" s="21"/>
      <c r="D134" s="21"/>
      <c r="E134" s="22"/>
      <c r="F134" s="22"/>
      <c r="G134" s="22"/>
      <c r="H134" s="21"/>
      <c r="I134" s="21"/>
      <c r="J134" s="21"/>
      <c r="K134" s="21"/>
    </row>
    <row r="135" spans="1:11" ht="21" x14ac:dyDescent="0.6">
      <c r="A135" s="20"/>
      <c r="B135" s="21"/>
      <c r="C135" s="21"/>
      <c r="D135" s="21"/>
      <c r="E135" s="22"/>
      <c r="F135" s="22"/>
      <c r="G135" s="22"/>
      <c r="H135" s="21"/>
      <c r="I135" s="21"/>
      <c r="J135" s="21"/>
      <c r="K135" s="21"/>
    </row>
    <row r="136" spans="1:11" ht="21" x14ac:dyDescent="0.6">
      <c r="A136" s="20"/>
      <c r="B136" s="21"/>
      <c r="C136" s="21"/>
      <c r="D136" s="21"/>
      <c r="E136" s="22"/>
      <c r="F136" s="22"/>
      <c r="G136" s="22"/>
      <c r="H136" s="21"/>
      <c r="I136" s="21"/>
      <c r="J136" s="21"/>
      <c r="K136" s="21"/>
    </row>
    <row r="137" spans="1:11" ht="21" x14ac:dyDescent="0.6">
      <c r="A137" s="20"/>
      <c r="B137" s="21"/>
      <c r="C137" s="21"/>
      <c r="D137" s="21"/>
      <c r="E137" s="22"/>
      <c r="F137" s="22"/>
      <c r="G137" s="22"/>
      <c r="H137" s="21"/>
      <c r="I137" s="21"/>
      <c r="J137" s="21"/>
      <c r="K137" s="21"/>
    </row>
    <row r="138" spans="1:11" ht="21" x14ac:dyDescent="0.6">
      <c r="A138" s="20"/>
      <c r="B138" s="21"/>
      <c r="C138" s="21"/>
      <c r="D138" s="21"/>
      <c r="E138" s="22"/>
      <c r="F138" s="22"/>
      <c r="G138" s="22"/>
      <c r="H138" s="21"/>
      <c r="I138" s="21"/>
      <c r="J138" s="21"/>
      <c r="K138" s="21"/>
    </row>
    <row r="139" spans="1:11" ht="21" x14ac:dyDescent="0.6">
      <c r="A139" s="24"/>
      <c r="B139" s="21"/>
      <c r="C139" s="21"/>
      <c r="D139" s="21"/>
      <c r="E139" s="22"/>
      <c r="F139" s="22"/>
      <c r="G139" s="22"/>
      <c r="H139" s="21"/>
      <c r="I139" s="21"/>
      <c r="J139" s="21"/>
      <c r="K139" s="21"/>
    </row>
    <row r="140" spans="1:11" ht="21" x14ac:dyDescent="0.6">
      <c r="A140" s="133"/>
      <c r="B140" s="133"/>
      <c r="C140" s="23"/>
      <c r="D140" s="24"/>
      <c r="E140" s="24"/>
      <c r="F140" s="23"/>
      <c r="G140" s="23"/>
      <c r="H140" s="133"/>
      <c r="I140" s="134"/>
      <c r="J140" s="23"/>
      <c r="K140" s="23"/>
    </row>
    <row r="141" spans="1:11" ht="21" x14ac:dyDescent="0.6">
      <c r="A141" s="133"/>
      <c r="B141" s="133"/>
      <c r="C141" s="24"/>
      <c r="D141" s="24"/>
      <c r="E141" s="24"/>
      <c r="F141" s="23"/>
      <c r="G141" s="24"/>
      <c r="H141" s="133"/>
      <c r="I141" s="135"/>
      <c r="J141" s="24"/>
      <c r="K141" s="23"/>
    </row>
    <row r="142" spans="1:11" ht="21" x14ac:dyDescent="0.6">
      <c r="A142" s="133"/>
      <c r="B142" s="133"/>
      <c r="C142" s="24"/>
      <c r="D142" s="24"/>
      <c r="E142" s="24"/>
      <c r="F142" s="23"/>
      <c r="G142" s="24"/>
      <c r="H142" s="133"/>
      <c r="I142" s="135"/>
      <c r="J142" s="24"/>
      <c r="K142" s="24"/>
    </row>
    <row r="143" spans="1:11" ht="21" x14ac:dyDescent="0.6">
      <c r="A143" s="133"/>
      <c r="B143" s="133"/>
      <c r="C143" s="24"/>
      <c r="D143" s="24"/>
      <c r="E143" s="24"/>
      <c r="F143" s="23"/>
      <c r="G143" s="24"/>
      <c r="H143" s="133"/>
      <c r="I143" s="135"/>
      <c r="J143" s="24"/>
      <c r="K143" s="24"/>
    </row>
    <row r="144" spans="1:11" ht="21" x14ac:dyDescent="0.6">
      <c r="A144" s="133"/>
      <c r="B144" s="133"/>
      <c r="C144" s="23"/>
      <c r="D144" s="24"/>
      <c r="E144" s="24"/>
      <c r="F144" s="23"/>
      <c r="G144" s="23"/>
      <c r="H144" s="133"/>
      <c r="I144" s="135"/>
      <c r="J144" s="23"/>
      <c r="K144" s="23"/>
    </row>
    <row r="145" spans="1:11" ht="21" x14ac:dyDescent="0.6">
      <c r="A145" s="24"/>
      <c r="B145" s="21"/>
      <c r="C145" s="21"/>
      <c r="D145" s="21"/>
      <c r="E145" s="22"/>
      <c r="F145" s="22"/>
      <c r="G145" s="22"/>
      <c r="H145" s="21"/>
      <c r="I145" s="21"/>
      <c r="J145" s="21"/>
      <c r="K145" s="21"/>
    </row>
    <row r="146" spans="1:11" ht="21" x14ac:dyDescent="0.6">
      <c r="A146" s="24"/>
      <c r="B146" s="21"/>
      <c r="C146" s="21"/>
      <c r="D146" s="21"/>
      <c r="E146" s="22"/>
      <c r="F146" s="22"/>
      <c r="G146" s="22"/>
      <c r="H146" s="21"/>
      <c r="I146" s="21"/>
      <c r="J146" s="21"/>
      <c r="K146" s="21"/>
    </row>
    <row r="147" spans="1:11" ht="21" x14ac:dyDescent="0.6">
      <c r="A147" s="24"/>
      <c r="B147" s="21"/>
      <c r="C147" s="21"/>
      <c r="D147" s="21"/>
      <c r="E147" s="22"/>
      <c r="F147" s="22"/>
      <c r="G147" s="22"/>
      <c r="H147" s="21"/>
      <c r="I147" s="26"/>
      <c r="J147" s="21"/>
      <c r="K147" s="21"/>
    </row>
    <row r="148" spans="1:11" ht="21" x14ac:dyDescent="0.6">
      <c r="A148" s="24"/>
      <c r="B148" s="21"/>
      <c r="C148" s="21"/>
      <c r="D148" s="21"/>
      <c r="E148" s="22"/>
      <c r="F148" s="22"/>
      <c r="G148" s="22"/>
      <c r="H148" s="21"/>
      <c r="I148" s="21"/>
      <c r="J148" s="21"/>
      <c r="K148" s="21"/>
    </row>
    <row r="149" spans="1:11" ht="21" x14ac:dyDescent="0.6">
      <c r="A149" s="24"/>
      <c r="B149" s="21"/>
      <c r="C149" s="21"/>
      <c r="D149" s="21"/>
      <c r="E149" s="22"/>
      <c r="F149" s="22"/>
      <c r="G149" s="22"/>
      <c r="H149" s="21"/>
      <c r="I149" s="21"/>
      <c r="J149" s="21"/>
      <c r="K149" s="21"/>
    </row>
    <row r="150" spans="1:11" ht="24.6" x14ac:dyDescent="0.7">
      <c r="A150" s="24"/>
      <c r="B150" s="21"/>
      <c r="C150" s="21"/>
      <c r="D150" s="21"/>
      <c r="E150" s="22"/>
      <c r="F150" s="22"/>
      <c r="G150" s="22"/>
      <c r="H150" s="28"/>
      <c r="I150" s="21"/>
      <c r="J150" s="21"/>
      <c r="K150" s="21"/>
    </row>
    <row r="151" spans="1:11" ht="21" x14ac:dyDescent="0.6">
      <c r="A151" s="24"/>
      <c r="B151" s="21"/>
      <c r="C151" s="21"/>
      <c r="D151" s="21"/>
      <c r="E151" s="22"/>
      <c r="F151" s="22"/>
      <c r="G151" s="22"/>
      <c r="H151" s="21"/>
      <c r="I151" s="21"/>
      <c r="J151" s="21"/>
      <c r="K151" s="21"/>
    </row>
    <row r="152" spans="1:11" ht="21" x14ac:dyDescent="0.6">
      <c r="A152" s="24"/>
      <c r="B152" s="21"/>
      <c r="C152" s="21"/>
      <c r="D152" s="21"/>
      <c r="E152" s="22"/>
      <c r="F152" s="22"/>
      <c r="G152" s="22"/>
      <c r="H152" s="21"/>
      <c r="I152" s="21"/>
      <c r="J152" s="21"/>
      <c r="K152" s="21"/>
    </row>
    <row r="153" spans="1:11" ht="21" x14ac:dyDescent="0.6">
      <c r="A153" s="20"/>
      <c r="B153" s="21"/>
      <c r="C153" s="21"/>
      <c r="D153" s="21"/>
      <c r="E153" s="22"/>
      <c r="F153" s="22"/>
      <c r="G153" s="22"/>
      <c r="H153" s="21"/>
      <c r="I153" s="21"/>
      <c r="J153" s="21"/>
      <c r="K153" s="21"/>
    </row>
    <row r="154" spans="1:11" ht="21" x14ac:dyDescent="0.6">
      <c r="A154" s="20"/>
      <c r="B154" s="21"/>
      <c r="C154" s="21"/>
      <c r="D154" s="21"/>
      <c r="E154" s="22"/>
      <c r="F154" s="22"/>
      <c r="G154" s="22"/>
      <c r="H154" s="21"/>
      <c r="I154" s="21"/>
      <c r="J154" s="21"/>
      <c r="K154" s="21"/>
    </row>
    <row r="155" spans="1:11" ht="21" x14ac:dyDescent="0.6">
      <c r="A155" s="20"/>
      <c r="B155" s="21"/>
      <c r="C155" s="21"/>
      <c r="D155" s="21"/>
      <c r="E155" s="22"/>
      <c r="F155" s="22"/>
      <c r="G155" s="22"/>
      <c r="H155" s="21"/>
      <c r="I155" s="21"/>
      <c r="J155" s="21"/>
      <c r="K155" s="21"/>
    </row>
    <row r="156" spans="1:11" ht="21" x14ac:dyDescent="0.6">
      <c r="A156" s="20"/>
      <c r="B156" s="21"/>
      <c r="C156" s="21"/>
      <c r="D156" s="21"/>
      <c r="E156" s="22"/>
      <c r="F156" s="22"/>
      <c r="G156" s="22"/>
      <c r="H156" s="21"/>
      <c r="I156" s="21"/>
      <c r="J156" s="21"/>
      <c r="K156" s="21"/>
    </row>
    <row r="157" spans="1:11" ht="21" x14ac:dyDescent="0.6">
      <c r="A157" s="20"/>
      <c r="B157" s="21"/>
      <c r="C157" s="21"/>
      <c r="D157" s="21"/>
      <c r="E157" s="22"/>
      <c r="F157" s="22"/>
      <c r="G157" s="22"/>
      <c r="H157" s="21"/>
      <c r="I157" s="21"/>
      <c r="J157" s="21"/>
      <c r="K157" s="21"/>
    </row>
    <row r="158" spans="1:11" ht="21" x14ac:dyDescent="0.6">
      <c r="A158" s="20"/>
      <c r="B158" s="21"/>
      <c r="C158" s="21"/>
      <c r="D158" s="21"/>
      <c r="E158" s="22"/>
      <c r="F158" s="22"/>
      <c r="G158" s="22"/>
      <c r="H158" s="21"/>
      <c r="I158" s="21"/>
      <c r="J158" s="21"/>
      <c r="K158" s="21"/>
    </row>
    <row r="159" spans="1:11" ht="21" x14ac:dyDescent="0.6">
      <c r="A159" s="24"/>
      <c r="B159" s="21"/>
      <c r="C159" s="21"/>
      <c r="D159" s="21"/>
      <c r="E159" s="22"/>
      <c r="F159" s="22"/>
      <c r="G159" s="22"/>
      <c r="H159" s="21"/>
      <c r="I159" s="21"/>
      <c r="J159" s="21"/>
      <c r="K159" s="21"/>
    </row>
    <row r="160" spans="1:11" ht="21" x14ac:dyDescent="0.6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 ht="21" x14ac:dyDescent="0.6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 ht="21" x14ac:dyDescent="0.6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 ht="21" x14ac:dyDescent="0.6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</row>
    <row r="164" spans="1:11" ht="21" x14ac:dyDescent="0.6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</row>
    <row r="165" spans="1:11" ht="21" x14ac:dyDescent="0.6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</row>
    <row r="166" spans="1:11" ht="21" x14ac:dyDescent="0.6">
      <c r="A166" s="133"/>
      <c r="B166" s="133"/>
      <c r="C166" s="23"/>
      <c r="D166" s="24"/>
      <c r="E166" s="24"/>
      <c r="F166" s="23"/>
      <c r="G166" s="23"/>
      <c r="H166" s="133"/>
      <c r="I166" s="134"/>
      <c r="J166" s="23"/>
      <c r="K166" s="23"/>
    </row>
    <row r="167" spans="1:11" ht="21" x14ac:dyDescent="0.6">
      <c r="A167" s="133"/>
      <c r="B167" s="133"/>
      <c r="C167" s="24"/>
      <c r="D167" s="24"/>
      <c r="E167" s="24"/>
      <c r="F167" s="23"/>
      <c r="G167" s="24"/>
      <c r="H167" s="133"/>
      <c r="I167" s="135"/>
      <c r="J167" s="24"/>
      <c r="K167" s="23"/>
    </row>
    <row r="168" spans="1:11" ht="21" x14ac:dyDescent="0.6">
      <c r="A168" s="133"/>
      <c r="B168" s="133"/>
      <c r="C168" s="24"/>
      <c r="D168" s="24"/>
      <c r="E168" s="24"/>
      <c r="F168" s="23"/>
      <c r="G168" s="24"/>
      <c r="H168" s="133"/>
      <c r="I168" s="135"/>
      <c r="J168" s="24"/>
      <c r="K168" s="24"/>
    </row>
    <row r="169" spans="1:11" ht="21" x14ac:dyDescent="0.6">
      <c r="A169" s="133"/>
      <c r="B169" s="133"/>
      <c r="C169" s="24"/>
      <c r="D169" s="24"/>
      <c r="E169" s="24"/>
      <c r="F169" s="23"/>
      <c r="G169" s="24"/>
      <c r="H169" s="133"/>
      <c r="I169" s="135"/>
      <c r="J169" s="24"/>
      <c r="K169" s="24"/>
    </row>
    <row r="170" spans="1:11" ht="21" x14ac:dyDescent="0.6">
      <c r="A170" s="133"/>
      <c r="B170" s="133"/>
      <c r="C170" s="23"/>
      <c r="D170" s="24"/>
      <c r="E170" s="24"/>
      <c r="F170" s="23"/>
      <c r="G170" s="23"/>
      <c r="H170" s="133"/>
      <c r="I170" s="135"/>
      <c r="J170" s="23"/>
      <c r="K170" s="23"/>
    </row>
    <row r="171" spans="1:11" ht="21" x14ac:dyDescent="0.6">
      <c r="A171" s="24"/>
      <c r="B171" s="21"/>
      <c r="C171" s="21"/>
      <c r="D171" s="21"/>
      <c r="E171" s="22"/>
      <c r="F171" s="22"/>
      <c r="G171" s="22"/>
      <c r="H171" s="21"/>
      <c r="I171" s="21"/>
      <c r="J171" s="21"/>
      <c r="K171" s="21"/>
    </row>
    <row r="172" spans="1:11" ht="21" x14ac:dyDescent="0.6">
      <c r="A172" s="24"/>
      <c r="B172" s="21"/>
      <c r="C172" s="21"/>
      <c r="D172" s="21"/>
      <c r="E172" s="22"/>
      <c r="F172" s="22"/>
      <c r="G172" s="22"/>
      <c r="H172" s="21"/>
      <c r="I172" s="21"/>
      <c r="J172" s="21"/>
      <c r="K172" s="21"/>
    </row>
    <row r="173" spans="1:11" ht="21" x14ac:dyDescent="0.6">
      <c r="A173" s="24"/>
      <c r="B173" s="21"/>
      <c r="C173" s="21"/>
      <c r="D173" s="21"/>
      <c r="E173" s="22"/>
      <c r="F173" s="22"/>
      <c r="G173" s="22"/>
      <c r="H173" s="21"/>
      <c r="I173" s="26"/>
      <c r="J173" s="21"/>
      <c r="K173" s="21"/>
    </row>
    <row r="174" spans="1:11" ht="21" x14ac:dyDescent="0.6">
      <c r="A174" s="24"/>
      <c r="B174" s="21"/>
      <c r="C174" s="21"/>
      <c r="D174" s="21"/>
      <c r="E174" s="22"/>
      <c r="F174" s="22"/>
      <c r="G174" s="22"/>
      <c r="H174" s="21"/>
      <c r="I174" s="21"/>
      <c r="J174" s="21"/>
      <c r="K174" s="21"/>
    </row>
    <row r="175" spans="1:11" ht="21" x14ac:dyDescent="0.6">
      <c r="A175" s="24"/>
      <c r="B175" s="21"/>
      <c r="C175" s="21"/>
      <c r="D175" s="21"/>
      <c r="E175" s="22"/>
      <c r="F175" s="22"/>
      <c r="G175" s="22"/>
      <c r="H175" s="21"/>
      <c r="I175" s="21"/>
      <c r="J175" s="21"/>
      <c r="K175" s="21"/>
    </row>
    <row r="176" spans="1:11" ht="24.6" x14ac:dyDescent="0.7">
      <c r="A176" s="24"/>
      <c r="B176" s="21"/>
      <c r="C176" s="21"/>
      <c r="D176" s="21"/>
      <c r="E176" s="22"/>
      <c r="F176" s="22"/>
      <c r="G176" s="22"/>
      <c r="H176" s="28"/>
      <c r="I176" s="21"/>
      <c r="J176" s="21"/>
      <c r="K176" s="21"/>
    </row>
    <row r="177" spans="1:11" ht="21" x14ac:dyDescent="0.6">
      <c r="A177" s="24"/>
      <c r="B177" s="21"/>
      <c r="C177" s="21"/>
      <c r="D177" s="21"/>
      <c r="E177" s="22"/>
      <c r="F177" s="22"/>
      <c r="G177" s="22"/>
      <c r="H177" s="21"/>
      <c r="I177" s="21"/>
      <c r="J177" s="21"/>
      <c r="K177" s="21"/>
    </row>
    <row r="178" spans="1:11" ht="21" x14ac:dyDescent="0.6">
      <c r="A178" s="24"/>
      <c r="B178" s="21"/>
      <c r="C178" s="21"/>
      <c r="D178" s="21"/>
      <c r="E178" s="22"/>
      <c r="F178" s="22"/>
      <c r="G178" s="22"/>
      <c r="H178" s="21"/>
      <c r="I178" s="21"/>
      <c r="J178" s="21"/>
      <c r="K178" s="21"/>
    </row>
    <row r="179" spans="1:11" ht="21" x14ac:dyDescent="0.6">
      <c r="A179" s="20"/>
      <c r="B179" s="21"/>
      <c r="C179" s="21"/>
      <c r="D179" s="21"/>
      <c r="E179" s="22"/>
      <c r="F179" s="22"/>
      <c r="G179" s="22"/>
      <c r="H179" s="21"/>
      <c r="I179" s="21"/>
      <c r="J179" s="21"/>
      <c r="K179" s="21"/>
    </row>
    <row r="180" spans="1:11" ht="21" x14ac:dyDescent="0.6">
      <c r="A180" s="20"/>
      <c r="B180" s="21"/>
      <c r="C180" s="21"/>
      <c r="D180" s="21"/>
      <c r="E180" s="22"/>
      <c r="F180" s="22"/>
      <c r="G180" s="22"/>
      <c r="H180" s="21"/>
      <c r="I180" s="21"/>
      <c r="J180" s="21"/>
      <c r="K180" s="21"/>
    </row>
    <row r="181" spans="1:11" ht="21" x14ac:dyDescent="0.6">
      <c r="A181" s="20"/>
      <c r="B181" s="21"/>
      <c r="C181" s="21"/>
      <c r="D181" s="21"/>
      <c r="E181" s="22"/>
      <c r="F181" s="22"/>
      <c r="G181" s="22"/>
      <c r="H181" s="21"/>
      <c r="I181" s="21"/>
      <c r="J181" s="21"/>
      <c r="K181" s="21"/>
    </row>
    <row r="182" spans="1:11" ht="21" x14ac:dyDescent="0.6">
      <c r="A182" s="20"/>
      <c r="B182" s="21"/>
      <c r="C182" s="21"/>
      <c r="D182" s="21"/>
      <c r="E182" s="22"/>
      <c r="F182" s="22"/>
      <c r="G182" s="22"/>
      <c r="H182" s="21"/>
      <c r="I182" s="21"/>
      <c r="J182" s="21"/>
      <c r="K182" s="21"/>
    </row>
    <row r="183" spans="1:11" ht="21" x14ac:dyDescent="0.6">
      <c r="A183" s="20"/>
      <c r="B183" s="21"/>
      <c r="C183" s="21"/>
      <c r="D183" s="21"/>
      <c r="E183" s="22"/>
      <c r="F183" s="22"/>
      <c r="G183" s="22"/>
      <c r="H183" s="21"/>
      <c r="I183" s="21"/>
      <c r="J183" s="21"/>
      <c r="K183" s="21"/>
    </row>
    <row r="184" spans="1:11" ht="21" x14ac:dyDescent="0.6">
      <c r="A184" s="20"/>
      <c r="B184" s="21"/>
      <c r="C184" s="21"/>
      <c r="D184" s="21"/>
      <c r="E184" s="22"/>
      <c r="F184" s="22"/>
      <c r="G184" s="22"/>
      <c r="H184" s="21"/>
      <c r="I184" s="21"/>
      <c r="J184" s="21"/>
      <c r="K184" s="21"/>
    </row>
    <row r="185" spans="1:11" ht="21" x14ac:dyDescent="0.6">
      <c r="A185" s="24"/>
      <c r="B185" s="21"/>
      <c r="C185" s="21"/>
      <c r="D185" s="21"/>
      <c r="E185" s="22"/>
      <c r="F185" s="22"/>
      <c r="G185" s="22"/>
      <c r="H185" s="21"/>
      <c r="I185" s="21"/>
      <c r="J185" s="21"/>
      <c r="K185" s="21"/>
    </row>
    <row r="186" spans="1:11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</row>
    <row r="187" spans="1:11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</row>
  </sheetData>
  <mergeCells count="48">
    <mergeCell ref="A72:K72"/>
    <mergeCell ref="A73:A77"/>
    <mergeCell ref="B73:B77"/>
    <mergeCell ref="H73:H77"/>
    <mergeCell ref="I73:I77"/>
    <mergeCell ref="A71:K71"/>
    <mergeCell ref="A25:K25"/>
    <mergeCell ref="A26:K26"/>
    <mergeCell ref="A27:A31"/>
    <mergeCell ref="B27:B31"/>
    <mergeCell ref="H27:H31"/>
    <mergeCell ref="I27:I31"/>
    <mergeCell ref="A47:A51"/>
    <mergeCell ref="B47:B51"/>
    <mergeCell ref="H47:H51"/>
    <mergeCell ref="I47:I51"/>
    <mergeCell ref="A70:K70"/>
    <mergeCell ref="A2:K2"/>
    <mergeCell ref="A3:K3"/>
    <mergeCell ref="A4:A7"/>
    <mergeCell ref="B4:B7"/>
    <mergeCell ref="E4:G7"/>
    <mergeCell ref="H4:J7"/>
    <mergeCell ref="A94:K94"/>
    <mergeCell ref="A95:K95"/>
    <mergeCell ref="A96:K96"/>
    <mergeCell ref="A97:A101"/>
    <mergeCell ref="B97:B101"/>
    <mergeCell ref="H97:H101"/>
    <mergeCell ref="I97:I101"/>
    <mergeCell ref="A140:A144"/>
    <mergeCell ref="B140:B144"/>
    <mergeCell ref="H140:H144"/>
    <mergeCell ref="I140:I144"/>
    <mergeCell ref="A117:K117"/>
    <mergeCell ref="A118:K118"/>
    <mergeCell ref="A119:K119"/>
    <mergeCell ref="A120:A124"/>
    <mergeCell ref="B120:B124"/>
    <mergeCell ref="H120:H124"/>
    <mergeCell ref="I120:I124"/>
    <mergeCell ref="A163:K163"/>
    <mergeCell ref="A164:K164"/>
    <mergeCell ref="A165:K165"/>
    <mergeCell ref="A166:A170"/>
    <mergeCell ref="B166:B170"/>
    <mergeCell ref="H166:H170"/>
    <mergeCell ref="I166:I170"/>
  </mergeCells>
  <printOptions horizontalCentered="1"/>
  <pageMargins left="0" right="0.19685039370078741" top="0.19685039370078741" bottom="0.19685039370078741" header="0" footer="0"/>
  <pageSetup orientation="landscape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"/>
  <sheetViews>
    <sheetView workbookViewId="0">
      <selection activeCell="A3" sqref="A3:K3"/>
    </sheetView>
  </sheetViews>
  <sheetFormatPr defaultColWidth="9.09765625" defaultRowHeight="16.8" x14ac:dyDescent="0.3"/>
  <cols>
    <col min="1" max="1" width="4.09765625" style="30" customWidth="1"/>
    <col min="2" max="2" width="20" style="30" customWidth="1"/>
    <col min="3" max="3" width="9.09765625" style="30" customWidth="1"/>
    <col min="4" max="4" width="9.09765625" style="30"/>
    <col min="5" max="5" width="16.69921875" style="30" customWidth="1"/>
    <col min="6" max="6" width="5.8984375" style="30" customWidth="1"/>
    <col min="7" max="7" width="8.8984375" style="30" customWidth="1"/>
    <col min="8" max="8" width="15.8984375" style="30" customWidth="1"/>
    <col min="9" max="9" width="5.59765625" style="30" customWidth="1"/>
    <col min="10" max="10" width="8.69921875" style="30" customWidth="1"/>
    <col min="11" max="11" width="22.3984375" style="30" customWidth="1"/>
    <col min="12" max="16384" width="9.09765625" style="30"/>
  </cols>
  <sheetData>
    <row r="1" spans="1:12" x14ac:dyDescent="0.3">
      <c r="K1" s="30" t="s">
        <v>36</v>
      </c>
    </row>
    <row r="2" spans="1:12" ht="20.399999999999999" x14ac:dyDescent="0.6">
      <c r="A2" s="162" t="s">
        <v>57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ht="20.399999999999999" x14ac:dyDescent="0.6">
      <c r="A3" s="163" t="str">
        <f>+'พ.ย.64'!A3</f>
        <v>สำนักงานเขตพื้นที่การศึกษามัธยมศึกษานครสวรรค์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41"/>
    </row>
    <row r="4" spans="1:12" ht="20.399999999999999" x14ac:dyDescent="0.6">
      <c r="A4" s="150" t="s">
        <v>16</v>
      </c>
      <c r="B4" s="150" t="s">
        <v>30</v>
      </c>
      <c r="C4" s="32"/>
      <c r="D4" s="31"/>
      <c r="E4" s="153" t="s">
        <v>33</v>
      </c>
      <c r="F4" s="154"/>
      <c r="G4" s="155"/>
      <c r="H4" s="164" t="s">
        <v>40</v>
      </c>
      <c r="I4" s="165"/>
      <c r="J4" s="166"/>
      <c r="K4" s="33"/>
    </row>
    <row r="5" spans="1:12" ht="20.399999999999999" x14ac:dyDescent="0.6">
      <c r="A5" s="151"/>
      <c r="B5" s="151"/>
      <c r="C5" s="35" t="s">
        <v>31</v>
      </c>
      <c r="D5" s="34"/>
      <c r="E5" s="156"/>
      <c r="F5" s="157"/>
      <c r="G5" s="158"/>
      <c r="H5" s="167"/>
      <c r="I5" s="168"/>
      <c r="J5" s="169"/>
      <c r="K5" s="34" t="s">
        <v>23</v>
      </c>
    </row>
    <row r="6" spans="1:12" ht="20.399999999999999" x14ac:dyDescent="0.6">
      <c r="A6" s="151"/>
      <c r="B6" s="151"/>
      <c r="C6" s="35" t="s">
        <v>19</v>
      </c>
      <c r="D6" s="34" t="s">
        <v>18</v>
      </c>
      <c r="E6" s="156"/>
      <c r="F6" s="157"/>
      <c r="G6" s="158"/>
      <c r="H6" s="167"/>
      <c r="I6" s="168"/>
      <c r="J6" s="169"/>
      <c r="K6" s="34" t="s">
        <v>24</v>
      </c>
    </row>
    <row r="7" spans="1:12" ht="20.399999999999999" x14ac:dyDescent="0.6">
      <c r="A7" s="152"/>
      <c r="B7" s="152"/>
      <c r="C7" s="35" t="s">
        <v>32</v>
      </c>
      <c r="D7" s="117"/>
      <c r="E7" s="159"/>
      <c r="F7" s="160"/>
      <c r="G7" s="161"/>
      <c r="H7" s="170"/>
      <c r="I7" s="171"/>
      <c r="J7" s="172"/>
      <c r="K7" s="34" t="s">
        <v>20</v>
      </c>
    </row>
    <row r="8" spans="1:12" ht="21" x14ac:dyDescent="0.6">
      <c r="A8" s="36">
        <v>1</v>
      </c>
      <c r="B8" s="10" t="s">
        <v>22</v>
      </c>
      <c r="C8" s="16">
        <v>10000</v>
      </c>
      <c r="D8" s="12" t="s">
        <v>21</v>
      </c>
      <c r="E8" s="57" t="s">
        <v>2</v>
      </c>
      <c r="F8" s="68" t="s">
        <v>34</v>
      </c>
      <c r="G8" s="59">
        <f>C8</f>
        <v>10000</v>
      </c>
      <c r="H8" s="58" t="str">
        <f>+E8</f>
        <v>บริษัท เพียวพลังงานไทย</v>
      </c>
      <c r="I8" s="58" t="s">
        <v>34</v>
      </c>
      <c r="J8" s="59">
        <f>C8</f>
        <v>10000</v>
      </c>
      <c r="K8" s="44" t="s">
        <v>35</v>
      </c>
    </row>
    <row r="9" spans="1:12" ht="21" x14ac:dyDescent="0.6">
      <c r="A9" s="36">
        <v>2</v>
      </c>
      <c r="B9" s="10" t="s">
        <v>58</v>
      </c>
      <c r="C9" s="16">
        <v>4996</v>
      </c>
      <c r="D9" s="49" t="s">
        <v>21</v>
      </c>
      <c r="E9" s="54" t="s">
        <v>25</v>
      </c>
      <c r="F9" s="52" t="s">
        <v>34</v>
      </c>
      <c r="G9" s="56">
        <f>+C9</f>
        <v>4996</v>
      </c>
      <c r="H9" s="55" t="str">
        <f>+E9</f>
        <v>หจก.ศรีมาตุลี</v>
      </c>
      <c r="I9" s="55" t="s">
        <v>34</v>
      </c>
      <c r="J9" s="56">
        <f>G9</f>
        <v>4996</v>
      </c>
      <c r="K9" s="44" t="s">
        <v>35</v>
      </c>
    </row>
    <row r="10" spans="1:12" ht="20.399999999999999" x14ac:dyDescent="0.6">
      <c r="A10" s="36">
        <v>3</v>
      </c>
      <c r="B10" s="37" t="s">
        <v>59</v>
      </c>
      <c r="C10" s="38">
        <v>3550</v>
      </c>
      <c r="D10" s="42" t="s">
        <v>21</v>
      </c>
      <c r="E10" s="45" t="s">
        <v>25</v>
      </c>
      <c r="F10" s="46" t="s">
        <v>34</v>
      </c>
      <c r="G10" s="48">
        <f t="shared" ref="G10" si="0">C10</f>
        <v>3550</v>
      </c>
      <c r="H10" s="43" t="str">
        <f t="shared" ref="H10" si="1">E10</f>
        <v>หจก.ศรีมาตุลี</v>
      </c>
      <c r="I10" s="46" t="s">
        <v>34</v>
      </c>
      <c r="J10" s="47">
        <f t="shared" ref="J10" si="2">G10</f>
        <v>3550</v>
      </c>
      <c r="K10" s="44" t="s">
        <v>35</v>
      </c>
    </row>
    <row r="11" spans="1:12" ht="20.399999999999999" x14ac:dyDescent="0.6">
      <c r="A11" s="36"/>
      <c r="B11" s="37"/>
      <c r="C11" s="38"/>
      <c r="D11" s="42"/>
      <c r="E11" s="45"/>
      <c r="F11" s="46"/>
      <c r="G11" s="48"/>
      <c r="H11" s="43"/>
      <c r="I11" s="46"/>
      <c r="J11" s="47"/>
      <c r="K11" s="44"/>
    </row>
    <row r="12" spans="1:12" ht="20.399999999999999" x14ac:dyDescent="0.6">
      <c r="A12" s="40"/>
      <c r="B12" s="37"/>
      <c r="C12" s="39"/>
      <c r="D12" s="43"/>
      <c r="E12" s="45"/>
      <c r="F12" s="46"/>
      <c r="G12" s="48"/>
      <c r="H12" s="43"/>
      <c r="I12" s="46"/>
      <c r="J12" s="47"/>
      <c r="K12" s="44"/>
    </row>
    <row r="13" spans="1:12" ht="20.399999999999999" x14ac:dyDescent="0.6">
      <c r="A13" s="40"/>
      <c r="B13" s="37"/>
      <c r="C13" s="39"/>
      <c r="D13" s="43"/>
      <c r="E13" s="45"/>
      <c r="F13" s="46"/>
      <c r="G13" s="48"/>
      <c r="H13" s="43"/>
      <c r="I13" s="46"/>
      <c r="J13" s="47"/>
      <c r="K13" s="44"/>
    </row>
    <row r="14" spans="1:12" ht="20.399999999999999" x14ac:dyDescent="0.6">
      <c r="A14" s="40"/>
      <c r="B14" s="37"/>
      <c r="C14" s="39"/>
      <c r="D14" s="43"/>
      <c r="E14" s="45"/>
      <c r="F14" s="46"/>
      <c r="G14" s="48"/>
      <c r="H14" s="43"/>
      <c r="I14" s="46"/>
      <c r="J14" s="47"/>
      <c r="K14" s="44"/>
    </row>
    <row r="15" spans="1:12" ht="20.399999999999999" x14ac:dyDescent="0.6">
      <c r="A15" s="40"/>
      <c r="B15" s="37"/>
      <c r="C15" s="39"/>
      <c r="D15" s="43"/>
      <c r="E15" s="45"/>
      <c r="F15" s="46"/>
      <c r="G15" s="48"/>
      <c r="H15" s="43"/>
      <c r="I15" s="46"/>
      <c r="J15" s="47"/>
      <c r="K15" s="44"/>
    </row>
    <row r="16" spans="1:12" ht="20.399999999999999" x14ac:dyDescent="0.6">
      <c r="A16" s="40"/>
      <c r="B16" s="37"/>
      <c r="C16" s="39"/>
      <c r="D16" s="43"/>
      <c r="E16" s="45"/>
      <c r="F16" s="46"/>
      <c r="G16" s="48"/>
      <c r="H16" s="43"/>
      <c r="I16" s="46"/>
      <c r="J16" s="47"/>
      <c r="K16" s="44"/>
    </row>
    <row r="17" spans="1:11" ht="20.399999999999999" x14ac:dyDescent="0.6">
      <c r="A17" s="40"/>
      <c r="B17" s="37"/>
      <c r="C17" s="39"/>
      <c r="D17" s="43"/>
      <c r="E17" s="45"/>
      <c r="F17" s="46"/>
      <c r="G17" s="48"/>
      <c r="H17" s="43"/>
      <c r="I17" s="46"/>
      <c r="J17" s="47"/>
      <c r="K17" s="44"/>
    </row>
    <row r="18" spans="1:11" ht="20.399999999999999" x14ac:dyDescent="0.6">
      <c r="A18" s="40"/>
      <c r="B18" s="37"/>
      <c r="C18" s="39"/>
      <c r="D18" s="43"/>
      <c r="E18" s="45"/>
      <c r="F18" s="46"/>
      <c r="G18" s="48"/>
      <c r="H18" s="43"/>
      <c r="I18" s="46"/>
      <c r="J18" s="47"/>
      <c r="K18" s="44"/>
    </row>
    <row r="19" spans="1:11" ht="20.399999999999999" x14ac:dyDescent="0.6">
      <c r="A19" s="40"/>
      <c r="B19" s="37"/>
      <c r="C19" s="39"/>
      <c r="D19" s="43"/>
      <c r="E19" s="45"/>
      <c r="F19" s="46"/>
      <c r="G19" s="48"/>
      <c r="H19" s="43"/>
      <c r="I19" s="46"/>
      <c r="J19" s="47"/>
      <c r="K19" s="44"/>
    </row>
    <row r="20" spans="1:11" ht="17.399999999999999" thickBot="1" x14ac:dyDescent="0.35">
      <c r="J20" s="108">
        <f>SUM(J8:J19)</f>
        <v>18546</v>
      </c>
    </row>
    <row r="21" spans="1:11" ht="17.399999999999999" thickTop="1" x14ac:dyDescent="0.3"/>
  </sheetData>
  <mergeCells count="6">
    <mergeCell ref="A4:A7"/>
    <mergeCell ref="B4:B7"/>
    <mergeCell ref="E4:G7"/>
    <mergeCell ref="A2:K2"/>
    <mergeCell ref="A3:K3"/>
    <mergeCell ref="H4:J7"/>
  </mergeCells>
  <printOptions horizontalCentered="1"/>
  <pageMargins left="0" right="0.19685039370078741" top="0.19685039370078741" bottom="0.19685039370078741" header="0" footer="0"/>
  <pageSetup orientation="landscape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7"/>
  <sheetViews>
    <sheetView workbookViewId="0">
      <selection activeCell="A16" sqref="A16"/>
    </sheetView>
  </sheetViews>
  <sheetFormatPr defaultRowHeight="13.8" x14ac:dyDescent="0.25"/>
  <cols>
    <col min="1" max="1" width="6.3984375" customWidth="1"/>
    <col min="2" max="2" width="17.59765625" customWidth="1"/>
    <col min="4" max="4" width="11.3984375" customWidth="1"/>
    <col min="5" max="5" width="14.19921875" customWidth="1"/>
    <col min="6" max="6" width="6.09765625" customWidth="1"/>
    <col min="8" max="8" width="14.19921875" customWidth="1"/>
    <col min="9" max="9" width="6.3984375" customWidth="1"/>
    <col min="11" max="11" width="15.69921875" customWidth="1"/>
  </cols>
  <sheetData>
    <row r="1" spans="1:12" s="30" customFormat="1" ht="16.8" x14ac:dyDescent="0.3">
      <c r="K1" s="30" t="s">
        <v>36</v>
      </c>
    </row>
    <row r="2" spans="1:12" s="30" customFormat="1" ht="20.399999999999999" x14ac:dyDescent="0.6">
      <c r="A2" s="162" t="s">
        <v>60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s="30" customFormat="1" ht="20.399999999999999" x14ac:dyDescent="0.6">
      <c r="A3" s="163" t="str">
        <f>+'ธ.ค.64'!A3</f>
        <v>สำนักงานเขตพื้นที่การศึกษามัธยมศึกษานครสวรรค์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41"/>
    </row>
    <row r="4" spans="1:12" ht="21" x14ac:dyDescent="0.6">
      <c r="A4" s="138" t="s">
        <v>0</v>
      </c>
      <c r="B4" s="138" t="s">
        <v>17</v>
      </c>
      <c r="C4" s="14" t="s">
        <v>31</v>
      </c>
      <c r="D4" s="6"/>
      <c r="E4" s="140" t="s">
        <v>39</v>
      </c>
      <c r="F4" s="141"/>
      <c r="G4" s="142"/>
      <c r="H4" s="145" t="s">
        <v>40</v>
      </c>
      <c r="I4" s="146"/>
      <c r="J4" s="147"/>
      <c r="K4" s="4"/>
    </row>
    <row r="5" spans="1:12" ht="21" x14ac:dyDescent="0.6">
      <c r="A5" s="139"/>
      <c r="B5" s="139"/>
      <c r="C5" s="14" t="s">
        <v>19</v>
      </c>
      <c r="D5" s="7"/>
      <c r="E5" s="143"/>
      <c r="F5" s="133"/>
      <c r="G5" s="144"/>
      <c r="H5" s="148"/>
      <c r="I5" s="134"/>
      <c r="J5" s="149"/>
      <c r="K5" s="7" t="s">
        <v>23</v>
      </c>
    </row>
    <row r="6" spans="1:12" ht="21" x14ac:dyDescent="0.6">
      <c r="A6" s="139"/>
      <c r="B6" s="139"/>
      <c r="C6" s="14" t="s">
        <v>32</v>
      </c>
      <c r="D6" s="8" t="s">
        <v>18</v>
      </c>
      <c r="E6" s="143"/>
      <c r="F6" s="133"/>
      <c r="G6" s="144"/>
      <c r="H6" s="148"/>
      <c r="I6" s="134"/>
      <c r="J6" s="149"/>
      <c r="K6" s="7" t="s">
        <v>24</v>
      </c>
    </row>
    <row r="7" spans="1:12" ht="19.5" customHeight="1" x14ac:dyDescent="0.6">
      <c r="A7" s="9">
        <v>1</v>
      </c>
      <c r="B7" s="10" t="s">
        <v>22</v>
      </c>
      <c r="C7" s="16">
        <v>10000</v>
      </c>
      <c r="D7" s="12" t="s">
        <v>21</v>
      </c>
      <c r="E7" s="57" t="s">
        <v>2</v>
      </c>
      <c r="F7" s="68" t="s">
        <v>34</v>
      </c>
      <c r="G7" s="59">
        <f>+C7</f>
        <v>10000</v>
      </c>
      <c r="H7" s="58" t="str">
        <f>+E7</f>
        <v>บริษัท เพียวพลังงานไทย</v>
      </c>
      <c r="I7" s="58" t="s">
        <v>34</v>
      </c>
      <c r="J7" s="59">
        <f>C7</f>
        <v>10000</v>
      </c>
      <c r="K7" s="44" t="s">
        <v>35</v>
      </c>
    </row>
    <row r="8" spans="1:12" ht="19.5" customHeight="1" x14ac:dyDescent="0.6">
      <c r="A8" s="9">
        <v>2</v>
      </c>
      <c r="B8" s="10" t="s">
        <v>26</v>
      </c>
      <c r="C8" s="16">
        <v>17380</v>
      </c>
      <c r="D8" s="49" t="s">
        <v>21</v>
      </c>
      <c r="E8" s="54" t="s">
        <v>72</v>
      </c>
      <c r="F8" s="52" t="s">
        <v>34</v>
      </c>
      <c r="G8" s="56">
        <f t="shared" ref="G8:G15" si="0">C8</f>
        <v>17380</v>
      </c>
      <c r="H8" s="55" t="str">
        <f>+E8</f>
        <v>บรัท จีเนียส ไอที เซอร์วิส จำกัด</v>
      </c>
      <c r="I8" s="55" t="s">
        <v>34</v>
      </c>
      <c r="J8" s="56">
        <f>G8</f>
        <v>17380</v>
      </c>
      <c r="K8" s="44" t="s">
        <v>35</v>
      </c>
    </row>
    <row r="9" spans="1:12" ht="19.5" customHeight="1" x14ac:dyDescent="0.6">
      <c r="A9" s="9">
        <v>3</v>
      </c>
      <c r="B9" s="10" t="s">
        <v>26</v>
      </c>
      <c r="C9" s="16">
        <v>6500</v>
      </c>
      <c r="D9" s="49" t="s">
        <v>21</v>
      </c>
      <c r="E9" s="54" t="s">
        <v>61</v>
      </c>
      <c r="F9" s="52" t="s">
        <v>34</v>
      </c>
      <c r="G9" s="56">
        <f t="shared" si="0"/>
        <v>6500</v>
      </c>
      <c r="H9" s="55" t="str">
        <f>E9</f>
        <v>บริษัท เบส คีย์เวิร์ด จำกัด</v>
      </c>
      <c r="I9" s="55" t="s">
        <v>34</v>
      </c>
      <c r="J9" s="56">
        <f>G9</f>
        <v>6500</v>
      </c>
      <c r="K9" s="44" t="s">
        <v>35</v>
      </c>
    </row>
    <row r="10" spans="1:12" ht="19.5" customHeight="1" x14ac:dyDescent="0.6">
      <c r="A10" s="9">
        <v>4</v>
      </c>
      <c r="B10" s="10" t="s">
        <v>62</v>
      </c>
      <c r="C10" s="16">
        <v>12000</v>
      </c>
      <c r="D10" s="49" t="s">
        <v>21</v>
      </c>
      <c r="E10" s="54" t="s">
        <v>63</v>
      </c>
      <c r="F10" s="52" t="s">
        <v>34</v>
      </c>
      <c r="G10" s="56">
        <f t="shared" si="0"/>
        <v>12000</v>
      </c>
      <c r="H10" s="55" t="str">
        <f t="shared" ref="H10:H15" si="1">E10</f>
        <v>อิงค์เจ็ท.88</v>
      </c>
      <c r="I10" s="55" t="s">
        <v>34</v>
      </c>
      <c r="J10" s="56">
        <f t="shared" ref="J10:J15" si="2">G10</f>
        <v>12000</v>
      </c>
      <c r="K10" s="44" t="s">
        <v>35</v>
      </c>
    </row>
    <row r="11" spans="1:12" ht="19.5" customHeight="1" x14ac:dyDescent="0.7">
      <c r="A11" s="9">
        <v>5</v>
      </c>
      <c r="B11" s="10" t="s">
        <v>64</v>
      </c>
      <c r="C11" s="16">
        <v>2000</v>
      </c>
      <c r="D11" s="49" t="s">
        <v>21</v>
      </c>
      <c r="E11" s="89" t="s">
        <v>65</v>
      </c>
      <c r="F11" s="52" t="s">
        <v>34</v>
      </c>
      <c r="G11" s="56">
        <f t="shared" si="0"/>
        <v>2000</v>
      </c>
      <c r="H11" s="55" t="str">
        <f t="shared" si="1"/>
        <v>หจก.ริมปิงการพิมพ์</v>
      </c>
      <c r="I11" s="55" t="s">
        <v>34</v>
      </c>
      <c r="J11" s="56">
        <f t="shared" si="2"/>
        <v>2000</v>
      </c>
      <c r="K11" s="44" t="s">
        <v>35</v>
      </c>
    </row>
    <row r="12" spans="1:12" ht="19.5" customHeight="1" x14ac:dyDescent="0.6">
      <c r="A12" s="9">
        <v>6</v>
      </c>
      <c r="B12" s="10" t="s">
        <v>66</v>
      </c>
      <c r="C12" s="16">
        <v>10000</v>
      </c>
      <c r="D12" s="49" t="s">
        <v>21</v>
      </c>
      <c r="E12" s="54" t="s">
        <v>68</v>
      </c>
      <c r="F12" s="52" t="s">
        <v>34</v>
      </c>
      <c r="G12" s="56">
        <f t="shared" si="0"/>
        <v>10000</v>
      </c>
      <c r="H12" s="55" t="str">
        <f t="shared" si="1"/>
        <v>เคเอสเอ็น จิตราทร</v>
      </c>
      <c r="I12" s="55" t="s">
        <v>34</v>
      </c>
      <c r="J12" s="56">
        <f t="shared" si="2"/>
        <v>10000</v>
      </c>
      <c r="K12" s="44" t="s">
        <v>35</v>
      </c>
    </row>
    <row r="13" spans="1:12" ht="19.5" customHeight="1" x14ac:dyDescent="0.6">
      <c r="A13" s="9"/>
      <c r="B13" s="10" t="s">
        <v>67</v>
      </c>
      <c r="C13" s="16"/>
      <c r="D13" s="49"/>
      <c r="E13" s="54"/>
      <c r="F13" s="52"/>
      <c r="G13" s="56"/>
      <c r="H13" s="55"/>
      <c r="I13" s="55"/>
      <c r="J13" s="56"/>
      <c r="K13" s="44"/>
    </row>
    <row r="14" spans="1:12" ht="19.5" customHeight="1" x14ac:dyDescent="0.6">
      <c r="A14" s="9">
        <v>7</v>
      </c>
      <c r="B14" s="10" t="s">
        <v>26</v>
      </c>
      <c r="C14" s="18">
        <v>14050</v>
      </c>
      <c r="D14" s="57" t="s">
        <v>21</v>
      </c>
      <c r="E14" s="54" t="s">
        <v>61</v>
      </c>
      <c r="F14" s="52" t="s">
        <v>34</v>
      </c>
      <c r="G14" s="56">
        <f t="shared" si="0"/>
        <v>14050</v>
      </c>
      <c r="H14" s="55" t="str">
        <f t="shared" si="1"/>
        <v>บริษัท เบส คีย์เวิร์ด จำกัด</v>
      </c>
      <c r="I14" s="55" t="s">
        <v>34</v>
      </c>
      <c r="J14" s="56">
        <f t="shared" si="2"/>
        <v>14050</v>
      </c>
      <c r="K14" s="44" t="s">
        <v>35</v>
      </c>
    </row>
    <row r="15" spans="1:12" ht="19.5" customHeight="1" x14ac:dyDescent="0.6">
      <c r="A15" s="17">
        <v>8</v>
      </c>
      <c r="B15" s="10" t="s">
        <v>26</v>
      </c>
      <c r="C15" s="18">
        <v>4950</v>
      </c>
      <c r="D15" s="57" t="s">
        <v>21</v>
      </c>
      <c r="E15" s="54" t="s">
        <v>72</v>
      </c>
      <c r="F15" s="52" t="s">
        <v>34</v>
      </c>
      <c r="G15" s="56">
        <f t="shared" si="0"/>
        <v>4950</v>
      </c>
      <c r="H15" s="55" t="str">
        <f t="shared" si="1"/>
        <v>บรัท จีเนียส ไอที เซอร์วิส จำกัด</v>
      </c>
      <c r="I15" s="55" t="s">
        <v>34</v>
      </c>
      <c r="J15" s="56">
        <f t="shared" si="2"/>
        <v>4950</v>
      </c>
      <c r="K15" s="44" t="s">
        <v>35</v>
      </c>
    </row>
    <row r="16" spans="1:12" ht="19.5" customHeight="1" x14ac:dyDescent="0.6">
      <c r="A16" s="17"/>
      <c r="B16" s="10"/>
      <c r="C16" s="18"/>
      <c r="D16" s="57"/>
      <c r="E16" s="54"/>
      <c r="F16" s="52"/>
      <c r="G16" s="56"/>
      <c r="H16" s="55"/>
      <c r="I16" s="55"/>
      <c r="J16" s="56"/>
      <c r="K16" s="44"/>
    </row>
    <row r="17" spans="1:11" ht="19.5" customHeight="1" x14ac:dyDescent="0.6">
      <c r="A17" s="17"/>
      <c r="B17" s="10"/>
      <c r="C17" s="18"/>
      <c r="D17" s="57"/>
      <c r="E17" s="54"/>
      <c r="F17" s="52"/>
      <c r="G17" s="56"/>
      <c r="H17" s="55"/>
      <c r="I17" s="55"/>
      <c r="J17" s="56"/>
      <c r="K17" s="44"/>
    </row>
    <row r="18" spans="1:11" ht="19.5" customHeight="1" x14ac:dyDescent="0.6">
      <c r="A18" s="17"/>
      <c r="B18" s="10"/>
      <c r="C18" s="18"/>
      <c r="D18" s="57"/>
      <c r="E18" s="54"/>
      <c r="F18" s="52"/>
      <c r="G18" s="56"/>
      <c r="H18" s="55"/>
      <c r="I18" s="55"/>
      <c r="J18" s="56"/>
      <c r="K18" s="44"/>
    </row>
    <row r="19" spans="1:11" ht="19.5" customHeight="1" x14ac:dyDescent="0.6">
      <c r="A19" s="17"/>
      <c r="B19" s="10"/>
      <c r="C19" s="18"/>
      <c r="D19" s="57"/>
      <c r="E19" s="54"/>
      <c r="F19" s="52"/>
      <c r="G19" s="56"/>
      <c r="H19" s="55"/>
      <c r="I19" s="55"/>
      <c r="J19" s="56"/>
      <c r="K19" s="44"/>
    </row>
    <row r="20" spans="1:11" ht="19.5" customHeight="1" x14ac:dyDescent="0.6">
      <c r="A20" s="17"/>
      <c r="B20" s="57"/>
      <c r="C20" s="18"/>
      <c r="D20" s="57"/>
      <c r="E20" s="54"/>
      <c r="F20" s="52"/>
      <c r="G20" s="56"/>
      <c r="H20" s="55"/>
      <c r="I20" s="55"/>
      <c r="J20" s="105"/>
      <c r="K20" s="37"/>
    </row>
    <row r="21" spans="1:11" ht="19.5" customHeight="1" x14ac:dyDescent="0.6">
      <c r="A21" s="17"/>
      <c r="B21" s="10"/>
      <c r="C21" s="18"/>
      <c r="D21" s="10"/>
      <c r="E21" s="57"/>
      <c r="F21" s="52"/>
      <c r="G21" s="56"/>
      <c r="H21" s="55"/>
      <c r="I21" s="55"/>
      <c r="J21" s="105"/>
      <c r="K21" s="37"/>
    </row>
    <row r="22" spans="1:11" ht="19.5" customHeight="1" x14ac:dyDescent="0.6">
      <c r="A22" s="17"/>
      <c r="B22" s="10"/>
      <c r="C22" s="18"/>
      <c r="D22" s="10"/>
      <c r="E22" s="57"/>
      <c r="F22" s="68"/>
      <c r="G22" s="99"/>
      <c r="H22" s="57"/>
      <c r="I22" s="58"/>
      <c r="J22" s="99"/>
      <c r="K22" s="37"/>
    </row>
    <row r="23" spans="1:11" ht="19.5" customHeight="1" x14ac:dyDescent="0.6">
      <c r="A23" s="104"/>
      <c r="B23" s="102"/>
      <c r="C23" s="103"/>
      <c r="D23" s="102"/>
      <c r="E23" s="101"/>
      <c r="F23" s="68"/>
      <c r="G23" s="100"/>
      <c r="H23" s="101"/>
      <c r="I23" s="58"/>
      <c r="J23" s="100"/>
      <c r="K23" s="37"/>
    </row>
    <row r="24" spans="1:11" ht="19.5" customHeight="1" x14ac:dyDescent="0.6">
      <c r="A24" s="104"/>
      <c r="B24" s="102"/>
      <c r="C24" s="103"/>
      <c r="D24" s="102"/>
      <c r="E24" s="101"/>
      <c r="F24" s="68"/>
      <c r="G24" s="100"/>
      <c r="H24" s="101"/>
      <c r="I24" s="58"/>
      <c r="J24" s="100"/>
      <c r="K24" s="37"/>
    </row>
    <row r="25" spans="1:11" ht="19.5" customHeight="1" x14ac:dyDescent="0.6">
      <c r="A25" s="104"/>
      <c r="B25" s="102"/>
      <c r="C25" s="103"/>
      <c r="D25" s="102"/>
      <c r="E25" s="101"/>
      <c r="F25" s="68"/>
      <c r="G25" s="100"/>
      <c r="H25" s="101"/>
      <c r="I25" s="58"/>
      <c r="J25" s="100"/>
      <c r="K25" s="37"/>
    </row>
    <row r="26" spans="1:11" ht="14.4" thickBot="1" x14ac:dyDescent="0.3">
      <c r="J26" s="107">
        <f>SUM(J7:J25)</f>
        <v>76880</v>
      </c>
    </row>
    <row r="27" spans="1:11" ht="14.4" thickTop="1" x14ac:dyDescent="0.25"/>
  </sheetData>
  <mergeCells count="6">
    <mergeCell ref="A2:K2"/>
    <mergeCell ref="A3:K3"/>
    <mergeCell ref="A4:A6"/>
    <mergeCell ref="B4:B6"/>
    <mergeCell ref="E4:G6"/>
    <mergeCell ref="H4:J6"/>
  </mergeCells>
  <printOptions horizontalCentered="1"/>
  <pageMargins left="0" right="0.19685039370078741" top="0.39370078740157483" bottom="0.19685039370078741" header="0" footer="0"/>
  <pageSetup orientation="landscape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3"/>
  <sheetViews>
    <sheetView workbookViewId="0">
      <selection activeCell="E20" sqref="E20"/>
    </sheetView>
  </sheetViews>
  <sheetFormatPr defaultRowHeight="13.8" x14ac:dyDescent="0.25"/>
  <cols>
    <col min="1" max="1" width="4" customWidth="1"/>
    <col min="2" max="2" width="19.8984375" customWidth="1"/>
    <col min="5" max="5" width="17.59765625" customWidth="1"/>
    <col min="6" max="6" width="6.59765625" customWidth="1"/>
    <col min="7" max="7" width="9.8984375" customWidth="1"/>
    <col min="8" max="8" width="16.09765625" customWidth="1"/>
    <col min="9" max="9" width="6.09765625" customWidth="1"/>
    <col min="11" max="11" width="18.59765625" customWidth="1"/>
    <col min="13" max="13" width="15" customWidth="1"/>
  </cols>
  <sheetData>
    <row r="1" spans="1:12" s="30" customFormat="1" ht="16.8" x14ac:dyDescent="0.3">
      <c r="K1" s="30" t="s">
        <v>36</v>
      </c>
    </row>
    <row r="2" spans="1:12" s="30" customFormat="1" ht="20.399999999999999" x14ac:dyDescent="0.6">
      <c r="A2" s="162" t="s">
        <v>69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s="30" customFormat="1" ht="20.399999999999999" x14ac:dyDescent="0.6">
      <c r="A3" s="163" t="str">
        <f>+'ต.ค.64'!A3</f>
        <v>สำนักงานเขตพื้นที่การศึกษามัธยมศึกษานครสวรรค์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41"/>
    </row>
    <row r="4" spans="1:12" ht="21" x14ac:dyDescent="0.6">
      <c r="A4" s="173" t="s">
        <v>0</v>
      </c>
      <c r="B4" s="173" t="s">
        <v>30</v>
      </c>
      <c r="C4" s="60"/>
      <c r="D4" s="61"/>
      <c r="E4" s="145" t="s">
        <v>39</v>
      </c>
      <c r="F4" s="146"/>
      <c r="G4" s="147"/>
      <c r="H4" s="145" t="s">
        <v>40</v>
      </c>
      <c r="I4" s="146"/>
      <c r="J4" s="147"/>
      <c r="K4" s="91"/>
    </row>
    <row r="5" spans="1:12" ht="21" x14ac:dyDescent="0.6">
      <c r="A5" s="174"/>
      <c r="B5" s="174"/>
      <c r="C5" s="63" t="s">
        <v>31</v>
      </c>
      <c r="D5" s="63"/>
      <c r="E5" s="148"/>
      <c r="F5" s="134"/>
      <c r="G5" s="149"/>
      <c r="H5" s="148"/>
      <c r="I5" s="134"/>
      <c r="J5" s="149"/>
      <c r="K5" s="63" t="s">
        <v>23</v>
      </c>
    </row>
    <row r="6" spans="1:12" ht="21" x14ac:dyDescent="0.6">
      <c r="A6" s="174"/>
      <c r="B6" s="174"/>
      <c r="C6" s="63" t="s">
        <v>19</v>
      </c>
      <c r="D6" s="63" t="s">
        <v>38</v>
      </c>
      <c r="E6" s="148"/>
      <c r="F6" s="134"/>
      <c r="G6" s="149"/>
      <c r="H6" s="148"/>
      <c r="I6" s="134"/>
      <c r="J6" s="149"/>
      <c r="K6" s="63" t="s">
        <v>24</v>
      </c>
    </row>
    <row r="7" spans="1:12" ht="21" x14ac:dyDescent="0.6">
      <c r="A7" s="174"/>
      <c r="B7" s="174"/>
      <c r="C7" s="63" t="s">
        <v>32</v>
      </c>
      <c r="D7" s="63"/>
      <c r="E7" s="148"/>
      <c r="F7" s="134"/>
      <c r="G7" s="149"/>
      <c r="H7" s="148"/>
      <c r="I7" s="134"/>
      <c r="J7" s="149"/>
      <c r="K7" s="63"/>
    </row>
    <row r="8" spans="1:12" ht="21" x14ac:dyDescent="0.6">
      <c r="A8" s="174"/>
      <c r="B8" s="174"/>
      <c r="C8" s="116"/>
      <c r="D8" s="65"/>
      <c r="E8" s="148"/>
      <c r="F8" s="134"/>
      <c r="G8" s="149"/>
      <c r="H8" s="148"/>
      <c r="I8" s="134"/>
      <c r="J8" s="149"/>
      <c r="K8" s="63"/>
    </row>
    <row r="9" spans="1:12" ht="21" x14ac:dyDescent="0.6">
      <c r="A9" s="9">
        <v>1</v>
      </c>
      <c r="B9" s="10" t="s">
        <v>70</v>
      </c>
      <c r="C9" s="92">
        <v>1200</v>
      </c>
      <c r="D9" s="54" t="s">
        <v>21</v>
      </c>
      <c r="E9" s="57" t="s">
        <v>61</v>
      </c>
      <c r="F9" s="58" t="s">
        <v>34</v>
      </c>
      <c r="G9" s="90">
        <f>+C9</f>
        <v>1200</v>
      </c>
      <c r="H9" s="58" t="str">
        <f>+E9</f>
        <v>บริษัท เบส คีย์เวิร์ด จำกัด</v>
      </c>
      <c r="I9" s="58" t="s">
        <v>34</v>
      </c>
      <c r="J9" s="90">
        <f>C9</f>
        <v>1200</v>
      </c>
      <c r="K9" s="44" t="s">
        <v>35</v>
      </c>
    </row>
    <row r="10" spans="1:12" ht="21" x14ac:dyDescent="0.6">
      <c r="A10" s="9">
        <v>2</v>
      </c>
      <c r="B10" s="10" t="s">
        <v>22</v>
      </c>
      <c r="C10" s="18">
        <v>10000</v>
      </c>
      <c r="D10" s="57" t="s">
        <v>21</v>
      </c>
      <c r="E10" s="54" t="s">
        <v>2</v>
      </c>
      <c r="F10" s="55" t="s">
        <v>34</v>
      </c>
      <c r="G10" s="66">
        <f>+C10</f>
        <v>10000</v>
      </c>
      <c r="H10" s="55" t="s">
        <v>2</v>
      </c>
      <c r="I10" s="55" t="s">
        <v>34</v>
      </c>
      <c r="J10" s="66">
        <f>+C10</f>
        <v>10000</v>
      </c>
      <c r="K10" s="44" t="s">
        <v>35</v>
      </c>
    </row>
    <row r="11" spans="1:12" ht="21" x14ac:dyDescent="0.6">
      <c r="A11" s="9">
        <v>3</v>
      </c>
      <c r="B11" s="10" t="s">
        <v>71</v>
      </c>
      <c r="C11" s="18">
        <v>12271.83</v>
      </c>
      <c r="D11" s="57" t="s">
        <v>1</v>
      </c>
      <c r="E11" s="54" t="s">
        <v>56</v>
      </c>
      <c r="F11" s="55" t="s">
        <v>34</v>
      </c>
      <c r="G11" s="66">
        <f>C11</f>
        <v>12271.83</v>
      </c>
      <c r="H11" s="55" t="str">
        <f>E11</f>
        <v>บริษัท โตโยต้านครสวรรค์ 1981 จำกัด</v>
      </c>
      <c r="I11" s="55" t="s">
        <v>34</v>
      </c>
      <c r="J11" s="66">
        <f>G11</f>
        <v>12271.83</v>
      </c>
      <c r="K11" s="44" t="s">
        <v>35</v>
      </c>
    </row>
    <row r="12" spans="1:12" ht="24.6" x14ac:dyDescent="0.7">
      <c r="A12" s="9">
        <v>4</v>
      </c>
      <c r="B12" s="10" t="s">
        <v>26</v>
      </c>
      <c r="C12" s="18">
        <v>890</v>
      </c>
      <c r="D12" s="57" t="s">
        <v>1</v>
      </c>
      <c r="E12" s="89" t="s">
        <v>72</v>
      </c>
      <c r="F12" s="55" t="s">
        <v>34</v>
      </c>
      <c r="G12" s="66">
        <f t="shared" ref="G12:G14" si="0">C12</f>
        <v>890</v>
      </c>
      <c r="H12" s="55" t="str">
        <f t="shared" ref="H12:H14" si="1">E12</f>
        <v>บรัท จีเนียส ไอที เซอร์วิส จำกัด</v>
      </c>
      <c r="I12" s="55" t="s">
        <v>34</v>
      </c>
      <c r="J12" s="66">
        <f t="shared" ref="J12:J14" si="2">G12</f>
        <v>890</v>
      </c>
      <c r="K12" s="44" t="s">
        <v>35</v>
      </c>
    </row>
    <row r="13" spans="1:12" ht="21" x14ac:dyDescent="0.6">
      <c r="A13" s="9">
        <v>5</v>
      </c>
      <c r="B13" s="10" t="s">
        <v>26</v>
      </c>
      <c r="C13" s="18">
        <v>1200</v>
      </c>
      <c r="D13" s="57" t="s">
        <v>28</v>
      </c>
      <c r="E13" s="54" t="s">
        <v>72</v>
      </c>
      <c r="F13" s="55" t="s">
        <v>34</v>
      </c>
      <c r="G13" s="66">
        <f t="shared" si="0"/>
        <v>1200</v>
      </c>
      <c r="H13" s="55" t="str">
        <f t="shared" si="1"/>
        <v>บรัท จีเนียส ไอที เซอร์วิส จำกัด</v>
      </c>
      <c r="I13" s="55" t="s">
        <v>34</v>
      </c>
      <c r="J13" s="66">
        <f t="shared" si="2"/>
        <v>1200</v>
      </c>
      <c r="K13" s="44" t="s">
        <v>35</v>
      </c>
    </row>
    <row r="14" spans="1:12" ht="21" x14ac:dyDescent="0.6">
      <c r="A14" s="9">
        <v>6</v>
      </c>
      <c r="B14" s="10" t="s">
        <v>73</v>
      </c>
      <c r="C14" s="18">
        <v>14155.03</v>
      </c>
      <c r="D14" s="57" t="s">
        <v>1</v>
      </c>
      <c r="E14" s="54" t="s">
        <v>56</v>
      </c>
      <c r="F14" s="55" t="s">
        <v>34</v>
      </c>
      <c r="G14" s="66">
        <f t="shared" si="0"/>
        <v>14155.03</v>
      </c>
      <c r="H14" s="55" t="str">
        <f t="shared" si="1"/>
        <v>บริษัท โตโยต้านครสวรรค์ 1981 จำกัด</v>
      </c>
      <c r="I14" s="55" t="s">
        <v>34</v>
      </c>
      <c r="J14" s="66">
        <f t="shared" si="2"/>
        <v>14155.03</v>
      </c>
      <c r="K14" s="44" t="s">
        <v>35</v>
      </c>
    </row>
    <row r="15" spans="1:12" ht="21" x14ac:dyDescent="0.6">
      <c r="A15" s="17"/>
      <c r="B15" s="10"/>
      <c r="C15" s="18"/>
      <c r="D15" s="57"/>
      <c r="E15" s="54"/>
      <c r="F15" s="55"/>
      <c r="G15" s="66"/>
      <c r="H15" s="55"/>
      <c r="I15" s="55"/>
      <c r="J15" s="66"/>
      <c r="K15" s="44"/>
    </row>
    <row r="16" spans="1:12" ht="21" x14ac:dyDescent="0.6">
      <c r="A16" s="17"/>
      <c r="B16" s="10"/>
      <c r="C16" s="18"/>
      <c r="D16" s="57"/>
      <c r="E16" s="54"/>
      <c r="F16" s="55"/>
      <c r="G16" s="66"/>
      <c r="H16" s="55"/>
      <c r="I16" s="55"/>
      <c r="J16" s="66"/>
      <c r="K16" s="50"/>
    </row>
    <row r="17" spans="1:11" ht="21" x14ac:dyDescent="0.6">
      <c r="A17" s="17"/>
      <c r="B17" s="10"/>
      <c r="C17" s="18"/>
      <c r="D17" s="57"/>
      <c r="E17" s="54"/>
      <c r="F17" s="55"/>
      <c r="G17" s="66"/>
      <c r="H17" s="55"/>
      <c r="I17" s="55"/>
      <c r="J17" s="66"/>
      <c r="K17" s="50"/>
    </row>
    <row r="18" spans="1:11" ht="21" x14ac:dyDescent="0.6">
      <c r="A18" s="17"/>
      <c r="B18" s="10"/>
      <c r="C18" s="18"/>
      <c r="D18" s="57"/>
      <c r="E18" s="54"/>
      <c r="F18" s="55"/>
      <c r="G18" s="66"/>
      <c r="H18" s="55"/>
      <c r="I18" s="55"/>
      <c r="J18" s="66"/>
      <c r="K18" s="50"/>
    </row>
    <row r="19" spans="1:11" ht="21" x14ac:dyDescent="0.6">
      <c r="A19" s="17"/>
      <c r="B19" s="10"/>
      <c r="C19" s="18"/>
      <c r="D19" s="57"/>
      <c r="E19" s="54"/>
      <c r="F19" s="55"/>
      <c r="G19" s="66"/>
      <c r="H19" s="55"/>
      <c r="I19" s="55"/>
      <c r="J19" s="66"/>
      <c r="K19" s="50"/>
    </row>
    <row r="20" spans="1:11" ht="21" x14ac:dyDescent="0.6">
      <c r="A20" s="17"/>
      <c r="B20" s="10"/>
      <c r="C20" s="18"/>
      <c r="D20" s="57"/>
      <c r="E20" s="54"/>
      <c r="F20" s="55"/>
      <c r="G20" s="66"/>
      <c r="H20" s="55"/>
      <c r="I20" s="55"/>
      <c r="J20" s="66"/>
      <c r="K20" s="50"/>
    </row>
    <row r="21" spans="1:11" ht="21" x14ac:dyDescent="0.6">
      <c r="A21" s="11"/>
      <c r="B21" s="11"/>
      <c r="C21" s="11"/>
      <c r="D21" s="49"/>
      <c r="E21" s="12"/>
      <c r="F21" s="52"/>
      <c r="G21" s="53"/>
      <c r="H21" s="52"/>
      <c r="I21" s="52"/>
      <c r="J21" s="53"/>
      <c r="K21" s="51"/>
    </row>
    <row r="22" spans="1:11" ht="14.4" thickBot="1" x14ac:dyDescent="0.3">
      <c r="J22" s="107">
        <f>SUM(J9:J21)</f>
        <v>39716.86</v>
      </c>
    </row>
    <row r="23" spans="1:11" ht="14.4" thickTop="1" x14ac:dyDescent="0.25"/>
  </sheetData>
  <mergeCells count="6">
    <mergeCell ref="A2:K2"/>
    <mergeCell ref="A3:K3"/>
    <mergeCell ref="A4:A8"/>
    <mergeCell ref="B4:B8"/>
    <mergeCell ref="E4:G8"/>
    <mergeCell ref="H4:J8"/>
  </mergeCells>
  <printOptions horizontalCentered="1"/>
  <pageMargins left="0" right="0.19685039370078741" top="0.19685039370078741" bottom="0.19685039370078741" header="0" footer="0"/>
  <pageSetup orientation="landscape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2"/>
  <sheetViews>
    <sheetView tabSelected="1" workbookViewId="0">
      <selection activeCell="E17" sqref="E17"/>
    </sheetView>
  </sheetViews>
  <sheetFormatPr defaultRowHeight="13.8" x14ac:dyDescent="0.25"/>
  <cols>
    <col min="1" max="1" width="4.8984375" customWidth="1"/>
    <col min="2" max="2" width="19.19921875" customWidth="1"/>
    <col min="5" max="5" width="15" customWidth="1"/>
    <col min="6" max="6" width="5.8984375" customWidth="1"/>
    <col min="8" max="8" width="15" customWidth="1"/>
    <col min="9" max="9" width="6.09765625" customWidth="1"/>
    <col min="11" max="11" width="17.09765625" customWidth="1"/>
  </cols>
  <sheetData>
    <row r="1" spans="1:12" s="30" customFormat="1" ht="16.8" x14ac:dyDescent="0.3">
      <c r="K1" s="30" t="s">
        <v>36</v>
      </c>
    </row>
    <row r="2" spans="1:12" s="30" customFormat="1" ht="20.399999999999999" x14ac:dyDescent="0.6">
      <c r="A2" s="162" t="s">
        <v>74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s="30" customFormat="1" ht="20.399999999999999" x14ac:dyDescent="0.6">
      <c r="A3" s="163" t="str">
        <f>+'ก.พ.65'!A3</f>
        <v>สำนักงานเขตพื้นที่การศึกษามัธยมศึกษานครสวรรค์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41"/>
    </row>
    <row r="4" spans="1:12" ht="21" x14ac:dyDescent="0.6">
      <c r="A4" s="173" t="s">
        <v>0</v>
      </c>
      <c r="B4" s="173" t="s">
        <v>30</v>
      </c>
      <c r="C4" s="60"/>
      <c r="D4" s="61"/>
      <c r="E4" s="145" t="s">
        <v>39</v>
      </c>
      <c r="F4" s="146"/>
      <c r="G4" s="147"/>
      <c r="H4" s="145" t="s">
        <v>40</v>
      </c>
      <c r="I4" s="146"/>
      <c r="J4" s="147"/>
      <c r="K4" s="91"/>
    </row>
    <row r="5" spans="1:12" ht="21" x14ac:dyDescent="0.6">
      <c r="A5" s="174"/>
      <c r="B5" s="174"/>
      <c r="C5" s="62" t="s">
        <v>31</v>
      </c>
      <c r="D5" s="63"/>
      <c r="E5" s="148"/>
      <c r="F5" s="134"/>
      <c r="G5" s="149"/>
      <c r="H5" s="148"/>
      <c r="I5" s="134"/>
      <c r="J5" s="149"/>
      <c r="K5" s="63" t="s">
        <v>23</v>
      </c>
    </row>
    <row r="6" spans="1:12" ht="21" x14ac:dyDescent="0.6">
      <c r="A6" s="174"/>
      <c r="B6" s="174"/>
      <c r="C6" s="62" t="s">
        <v>19</v>
      </c>
      <c r="D6" s="63" t="s">
        <v>38</v>
      </c>
      <c r="E6" s="148"/>
      <c r="F6" s="134"/>
      <c r="G6" s="149"/>
      <c r="H6" s="148"/>
      <c r="I6" s="134"/>
      <c r="J6" s="149"/>
      <c r="K6" s="63" t="s">
        <v>24</v>
      </c>
    </row>
    <row r="7" spans="1:12" ht="21" x14ac:dyDescent="0.6">
      <c r="A7" s="174"/>
      <c r="B7" s="174"/>
      <c r="C7" s="62" t="s">
        <v>32</v>
      </c>
      <c r="D7" s="63"/>
      <c r="E7" s="148"/>
      <c r="F7" s="134"/>
      <c r="G7" s="149"/>
      <c r="H7" s="148"/>
      <c r="I7" s="134"/>
      <c r="J7" s="149"/>
      <c r="K7" s="63"/>
    </row>
    <row r="8" spans="1:12" ht="21" x14ac:dyDescent="0.6">
      <c r="A8" s="175"/>
      <c r="B8" s="175"/>
      <c r="C8" s="64"/>
      <c r="D8" s="65"/>
      <c r="E8" s="148"/>
      <c r="F8" s="134"/>
      <c r="G8" s="149"/>
      <c r="H8" s="148"/>
      <c r="I8" s="134"/>
      <c r="J8" s="149"/>
      <c r="K8" s="19"/>
    </row>
    <row r="9" spans="1:12" ht="21" x14ac:dyDescent="0.6">
      <c r="A9" s="9">
        <v>1</v>
      </c>
      <c r="B9" s="10" t="s">
        <v>26</v>
      </c>
      <c r="C9" s="18">
        <v>1400</v>
      </c>
      <c r="D9" s="54" t="s">
        <v>21</v>
      </c>
      <c r="E9" s="57" t="s">
        <v>45</v>
      </c>
      <c r="F9" s="58" t="s">
        <v>34</v>
      </c>
      <c r="G9" s="90">
        <f>+C9</f>
        <v>1400</v>
      </c>
      <c r="H9" s="58" t="str">
        <f>+E9</f>
        <v>บริษัท จีเนียส ไอทีเซอร์วิส จำกัด</v>
      </c>
      <c r="I9" s="58" t="s">
        <v>34</v>
      </c>
      <c r="J9" s="90">
        <f>C9</f>
        <v>1400</v>
      </c>
      <c r="K9" s="44" t="s">
        <v>35</v>
      </c>
    </row>
    <row r="10" spans="1:12" ht="21" x14ac:dyDescent="0.6">
      <c r="A10" s="9">
        <v>2</v>
      </c>
      <c r="B10" s="10" t="s">
        <v>44</v>
      </c>
      <c r="C10" s="18">
        <v>600</v>
      </c>
      <c r="D10" s="57" t="s">
        <v>21</v>
      </c>
      <c r="E10" s="54" t="s">
        <v>25</v>
      </c>
      <c r="F10" s="55" t="s">
        <v>34</v>
      </c>
      <c r="G10" s="66">
        <f>+C10</f>
        <v>600</v>
      </c>
      <c r="H10" s="55" t="str">
        <f>+E10</f>
        <v>หจก.ศรีมาตุลี</v>
      </c>
      <c r="I10" s="55" t="s">
        <v>34</v>
      </c>
      <c r="J10" s="66">
        <f>+C10</f>
        <v>600</v>
      </c>
      <c r="K10" s="44" t="s">
        <v>35</v>
      </c>
    </row>
    <row r="11" spans="1:12" ht="21" x14ac:dyDescent="0.6">
      <c r="A11" s="9">
        <v>3</v>
      </c>
      <c r="B11" s="10" t="s">
        <v>75</v>
      </c>
      <c r="C11" s="18">
        <v>6420</v>
      </c>
      <c r="D11" s="57" t="s">
        <v>1</v>
      </c>
      <c r="E11" s="54" t="s">
        <v>76</v>
      </c>
      <c r="F11" s="55" t="s">
        <v>34</v>
      </c>
      <c r="G11" s="66">
        <f>+C11</f>
        <v>6420</v>
      </c>
      <c r="H11" s="67" t="str">
        <f>E11</f>
        <v>ร้านน้ำแก้วกระจกรถยนต์</v>
      </c>
      <c r="I11" s="55" t="s">
        <v>34</v>
      </c>
      <c r="J11" s="66">
        <f>G11</f>
        <v>6420</v>
      </c>
      <c r="K11" s="44" t="s">
        <v>35</v>
      </c>
    </row>
    <row r="12" spans="1:12" ht="21" x14ac:dyDescent="0.6">
      <c r="A12" s="9">
        <v>4</v>
      </c>
      <c r="B12" s="10" t="s">
        <v>26</v>
      </c>
      <c r="C12" s="18">
        <v>8580</v>
      </c>
      <c r="D12" s="57" t="s">
        <v>1</v>
      </c>
      <c r="E12" s="54" t="s">
        <v>77</v>
      </c>
      <c r="F12" s="55" t="s">
        <v>34</v>
      </c>
      <c r="G12" s="66">
        <f>C12</f>
        <v>8580</v>
      </c>
      <c r="H12" s="67" t="str">
        <f t="shared" ref="H12:H15" si="0">E12</f>
        <v>บริษํท จีเนีส ไอที เซอร์วิส จำกัด</v>
      </c>
      <c r="I12" s="55" t="s">
        <v>34</v>
      </c>
      <c r="J12" s="66">
        <f t="shared" ref="J12:J15" si="1">G12</f>
        <v>8580</v>
      </c>
      <c r="K12" s="44" t="s">
        <v>35</v>
      </c>
    </row>
    <row r="13" spans="1:12" ht="21" x14ac:dyDescent="0.6">
      <c r="A13" s="9">
        <v>5</v>
      </c>
      <c r="B13" s="10" t="s">
        <v>26</v>
      </c>
      <c r="C13" s="18">
        <v>12930</v>
      </c>
      <c r="D13" s="57" t="s">
        <v>1</v>
      </c>
      <c r="E13" s="54" t="s">
        <v>77</v>
      </c>
      <c r="F13" s="55" t="s">
        <v>34</v>
      </c>
      <c r="G13" s="66">
        <f t="shared" ref="G13:G15" si="2">C13</f>
        <v>12930</v>
      </c>
      <c r="H13" s="67" t="str">
        <f t="shared" si="0"/>
        <v>บริษํท จีเนีส ไอที เซอร์วิส จำกัด</v>
      </c>
      <c r="I13" s="55" t="s">
        <v>34</v>
      </c>
      <c r="J13" s="66">
        <f t="shared" si="1"/>
        <v>12930</v>
      </c>
      <c r="K13" s="44" t="s">
        <v>35</v>
      </c>
    </row>
    <row r="14" spans="1:12" ht="21" x14ac:dyDescent="0.6">
      <c r="A14" s="9">
        <v>6</v>
      </c>
      <c r="B14" s="10" t="s">
        <v>44</v>
      </c>
      <c r="C14" s="18">
        <v>1980</v>
      </c>
      <c r="D14" s="57" t="s">
        <v>1</v>
      </c>
      <c r="E14" s="93" t="s">
        <v>25</v>
      </c>
      <c r="F14" s="55" t="s">
        <v>34</v>
      </c>
      <c r="G14" s="66">
        <f t="shared" si="2"/>
        <v>1980</v>
      </c>
      <c r="H14" s="67" t="str">
        <f t="shared" si="0"/>
        <v>หจก.ศรีมาตุลี</v>
      </c>
      <c r="I14" s="55" t="s">
        <v>34</v>
      </c>
      <c r="J14" s="66">
        <f t="shared" si="1"/>
        <v>1980</v>
      </c>
      <c r="K14" s="44" t="s">
        <v>35</v>
      </c>
    </row>
    <row r="15" spans="1:12" ht="21" x14ac:dyDescent="0.6">
      <c r="A15" s="9">
        <v>7</v>
      </c>
      <c r="B15" s="10" t="s">
        <v>44</v>
      </c>
      <c r="C15" s="18">
        <v>4853</v>
      </c>
      <c r="D15" s="57" t="s">
        <v>1</v>
      </c>
      <c r="E15" s="93" t="s">
        <v>25</v>
      </c>
      <c r="F15" s="55" t="s">
        <v>34</v>
      </c>
      <c r="G15" s="66">
        <f t="shared" si="2"/>
        <v>4853</v>
      </c>
      <c r="H15" s="67" t="str">
        <f t="shared" si="0"/>
        <v>หจก.ศรีมาตุลี</v>
      </c>
      <c r="I15" s="55" t="s">
        <v>34</v>
      </c>
      <c r="J15" s="66">
        <f t="shared" si="1"/>
        <v>4853</v>
      </c>
      <c r="K15" s="44" t="s">
        <v>35</v>
      </c>
    </row>
    <row r="16" spans="1:12" ht="21" x14ac:dyDescent="0.6">
      <c r="A16" s="9"/>
      <c r="B16" s="10" t="s">
        <v>78</v>
      </c>
      <c r="C16" s="18"/>
      <c r="D16" s="57"/>
      <c r="E16" s="54"/>
      <c r="F16" s="55"/>
      <c r="G16" s="66"/>
      <c r="H16" s="67"/>
      <c r="I16" s="55"/>
      <c r="J16" s="66"/>
      <c r="K16" s="44"/>
    </row>
    <row r="17" spans="1:11" ht="21" x14ac:dyDescent="0.6">
      <c r="A17" s="9"/>
      <c r="B17" s="10"/>
      <c r="C17" s="18"/>
      <c r="D17" s="57"/>
      <c r="E17" s="54"/>
      <c r="F17" s="55"/>
      <c r="G17" s="66"/>
      <c r="H17" s="67"/>
      <c r="I17" s="55"/>
      <c r="J17" s="66"/>
      <c r="K17" s="44"/>
    </row>
    <row r="18" spans="1:11" ht="21" x14ac:dyDescent="0.6">
      <c r="A18" s="17"/>
      <c r="B18" s="10"/>
      <c r="C18" s="18"/>
      <c r="D18" s="57"/>
      <c r="E18" s="54"/>
      <c r="F18" s="55"/>
      <c r="G18" s="66"/>
      <c r="H18" s="67"/>
      <c r="I18" s="55"/>
      <c r="J18" s="66"/>
      <c r="K18" s="44"/>
    </row>
    <row r="19" spans="1:11" ht="21" x14ac:dyDescent="0.6">
      <c r="A19" s="17"/>
      <c r="B19" s="10"/>
      <c r="C19" s="18"/>
      <c r="D19" s="57"/>
      <c r="E19" s="54"/>
      <c r="F19" s="55"/>
      <c r="G19" s="66"/>
      <c r="H19" s="67"/>
      <c r="I19" s="55"/>
      <c r="J19" s="66"/>
      <c r="K19" s="44"/>
    </row>
    <row r="20" spans="1:11" ht="21" x14ac:dyDescent="0.6">
      <c r="A20" s="11"/>
      <c r="B20" s="11"/>
      <c r="C20" s="11"/>
      <c r="D20" s="49"/>
      <c r="E20" s="12"/>
      <c r="F20" s="52"/>
      <c r="G20" s="53"/>
      <c r="H20" s="52"/>
      <c r="I20" s="52"/>
      <c r="J20" s="53"/>
      <c r="K20" s="51"/>
    </row>
    <row r="21" spans="1:11" ht="14.4" thickBot="1" x14ac:dyDescent="0.3">
      <c r="J21" s="106">
        <f>SUM(J9:J20)</f>
        <v>36763</v>
      </c>
    </row>
    <row r="22" spans="1:11" ht="14.4" thickTop="1" x14ac:dyDescent="0.25"/>
  </sheetData>
  <mergeCells count="6">
    <mergeCell ref="A2:K2"/>
    <mergeCell ref="A3:K3"/>
    <mergeCell ref="A4:A8"/>
    <mergeCell ref="B4:B8"/>
    <mergeCell ref="E4:G8"/>
    <mergeCell ref="H4:J8"/>
  </mergeCells>
  <printOptions horizontalCentered="1"/>
  <pageMargins left="0" right="0.19685039370078741" top="0.39370078740157483" bottom="0.19685039370078741" header="0" footer="0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6"/>
  <sheetViews>
    <sheetView workbookViewId="0">
      <selection activeCell="H21" sqref="H21"/>
    </sheetView>
  </sheetViews>
  <sheetFormatPr defaultColWidth="9.09765625" defaultRowHeight="21" x14ac:dyDescent="0.6"/>
  <cols>
    <col min="1" max="1" width="5" style="3" customWidth="1"/>
    <col min="2" max="2" width="18.3984375" style="3" customWidth="1"/>
    <col min="3" max="4" width="9.09765625" style="3"/>
    <col min="5" max="5" width="16.09765625" style="3" customWidth="1"/>
    <col min="6" max="6" width="7.8984375" style="3" customWidth="1"/>
    <col min="7" max="7" width="9.09765625" style="3"/>
    <col min="8" max="8" width="18.19921875" style="3" customWidth="1"/>
    <col min="9" max="9" width="7.09765625" style="3" customWidth="1"/>
    <col min="10" max="10" width="9.09765625" style="3"/>
    <col min="11" max="11" width="16.3984375" style="3" customWidth="1"/>
    <col min="12" max="16384" width="9.09765625" style="3"/>
  </cols>
  <sheetData>
    <row r="1" spans="1:12" s="30" customFormat="1" ht="16.8" x14ac:dyDescent="0.3">
      <c r="K1" s="30" t="s">
        <v>36</v>
      </c>
    </row>
    <row r="2" spans="1:12" s="30" customFormat="1" ht="20.399999999999999" x14ac:dyDescent="0.6">
      <c r="A2" s="162" t="s">
        <v>79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s="30" customFormat="1" ht="20.399999999999999" x14ac:dyDescent="0.6">
      <c r="A3" s="163" t="str">
        <f>+'มี.ค.65'!A3</f>
        <v>สำนักงานเขตพื้นที่การศึกษามัธยมศึกษานครสวรรค์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41"/>
    </row>
    <row r="4" spans="1:12" ht="8.25" customHeight="1" x14ac:dyDescent="0.6">
      <c r="A4" s="173" t="s">
        <v>0</v>
      </c>
      <c r="B4" s="173" t="s">
        <v>30</v>
      </c>
      <c r="C4" s="60"/>
      <c r="D4" s="61"/>
      <c r="E4" s="145" t="s">
        <v>39</v>
      </c>
      <c r="F4" s="146"/>
      <c r="G4" s="147"/>
      <c r="H4" s="145" t="s">
        <v>40</v>
      </c>
      <c r="I4" s="146"/>
      <c r="J4" s="147"/>
      <c r="K4" s="91"/>
    </row>
    <row r="5" spans="1:12" x14ac:dyDescent="0.6">
      <c r="A5" s="174"/>
      <c r="B5" s="174"/>
      <c r="C5" s="62" t="s">
        <v>31</v>
      </c>
      <c r="D5" s="63"/>
      <c r="E5" s="148"/>
      <c r="F5" s="134"/>
      <c r="G5" s="149"/>
      <c r="H5" s="148"/>
      <c r="I5" s="134"/>
      <c r="J5" s="149"/>
      <c r="K5" s="63" t="s">
        <v>23</v>
      </c>
    </row>
    <row r="6" spans="1:12" x14ac:dyDescent="0.6">
      <c r="A6" s="174"/>
      <c r="B6" s="174"/>
      <c r="C6" s="62" t="s">
        <v>19</v>
      </c>
      <c r="D6" s="63" t="s">
        <v>38</v>
      </c>
      <c r="E6" s="148"/>
      <c r="F6" s="134"/>
      <c r="G6" s="149"/>
      <c r="H6" s="148"/>
      <c r="I6" s="134"/>
      <c r="J6" s="149"/>
      <c r="K6" s="63" t="s">
        <v>24</v>
      </c>
    </row>
    <row r="7" spans="1:12" x14ac:dyDescent="0.6">
      <c r="A7" s="174"/>
      <c r="B7" s="174"/>
      <c r="C7" s="62" t="s">
        <v>32</v>
      </c>
      <c r="D7" s="63"/>
      <c r="E7" s="148"/>
      <c r="F7" s="134"/>
      <c r="G7" s="149"/>
      <c r="H7" s="148"/>
      <c r="I7" s="134"/>
      <c r="J7" s="149"/>
      <c r="K7" s="63"/>
    </row>
    <row r="8" spans="1:12" ht="11.25" customHeight="1" x14ac:dyDescent="0.6">
      <c r="A8" s="175"/>
      <c r="B8" s="175"/>
      <c r="C8" s="64"/>
      <c r="D8" s="65"/>
      <c r="E8" s="148"/>
      <c r="F8" s="134"/>
      <c r="G8" s="149"/>
      <c r="H8" s="148"/>
      <c r="I8" s="134"/>
      <c r="J8" s="149"/>
      <c r="K8" s="19"/>
    </row>
    <row r="9" spans="1:12" x14ac:dyDescent="0.6">
      <c r="A9" s="9">
        <v>1</v>
      </c>
      <c r="B9" s="10" t="s">
        <v>80</v>
      </c>
      <c r="C9" s="18">
        <v>12560</v>
      </c>
      <c r="D9" s="54" t="s">
        <v>21</v>
      </c>
      <c r="E9" s="57" t="s">
        <v>81</v>
      </c>
      <c r="F9" s="58" t="s">
        <v>34</v>
      </c>
      <c r="G9" s="90">
        <f>+C9</f>
        <v>12560</v>
      </c>
      <c r="H9" s="58" t="str">
        <f>+E9</f>
        <v>ร้านสวรรค์ฟลาวเวอร์</v>
      </c>
      <c r="I9" s="58" t="s">
        <v>34</v>
      </c>
      <c r="J9" s="90">
        <f>+G9</f>
        <v>12560</v>
      </c>
      <c r="K9" s="44" t="s">
        <v>35</v>
      </c>
    </row>
    <row r="10" spans="1:12" x14ac:dyDescent="0.6">
      <c r="A10" s="9">
        <v>2</v>
      </c>
      <c r="B10" s="10" t="s">
        <v>44</v>
      </c>
      <c r="C10" s="18">
        <v>12000</v>
      </c>
      <c r="D10" s="57" t="s">
        <v>21</v>
      </c>
      <c r="E10" s="54" t="s">
        <v>25</v>
      </c>
      <c r="F10" s="55" t="s">
        <v>34</v>
      </c>
      <c r="G10" s="66">
        <f>+C10</f>
        <v>12000</v>
      </c>
      <c r="H10" s="55" t="str">
        <f>+E10</f>
        <v>หจก.ศรีมาตุลี</v>
      </c>
      <c r="I10" s="55" t="s">
        <v>34</v>
      </c>
      <c r="J10" s="66">
        <f>+G10</f>
        <v>12000</v>
      </c>
      <c r="K10" s="44" t="s">
        <v>35</v>
      </c>
    </row>
    <row r="11" spans="1:12" x14ac:dyDescent="0.6">
      <c r="A11" s="9">
        <v>3</v>
      </c>
      <c r="B11" s="10" t="s">
        <v>82</v>
      </c>
      <c r="C11" s="18">
        <v>19600</v>
      </c>
      <c r="D11" s="57" t="s">
        <v>21</v>
      </c>
      <c r="E11" s="54" t="s">
        <v>29</v>
      </c>
      <c r="F11" s="55" t="s">
        <v>34</v>
      </c>
      <c r="G11" s="66">
        <v>19600</v>
      </c>
      <c r="H11" s="67" t="str">
        <f>E11</f>
        <v>ที.เอ็น.กราฟฟิคแอนด์ดีไซด์</v>
      </c>
      <c r="I11" s="55" t="s">
        <v>34</v>
      </c>
      <c r="J11" s="66">
        <f>+G11</f>
        <v>19600</v>
      </c>
      <c r="K11" s="44" t="s">
        <v>35</v>
      </c>
    </row>
    <row r="12" spans="1:12" x14ac:dyDescent="0.6">
      <c r="A12" s="9"/>
      <c r="B12" s="10" t="s">
        <v>83</v>
      </c>
      <c r="C12" s="18"/>
      <c r="D12" s="57"/>
      <c r="E12" s="54"/>
      <c r="F12" s="55"/>
      <c r="G12" s="66"/>
      <c r="H12" s="67"/>
      <c r="I12" s="55"/>
      <c r="J12" s="66"/>
      <c r="K12" s="44"/>
    </row>
    <row r="13" spans="1:12" x14ac:dyDescent="0.6">
      <c r="A13" s="9">
        <v>4</v>
      </c>
      <c r="B13" s="10" t="s">
        <v>44</v>
      </c>
      <c r="C13" s="18">
        <v>2700</v>
      </c>
      <c r="D13" s="57" t="s">
        <v>21</v>
      </c>
      <c r="E13" s="54" t="s">
        <v>77</v>
      </c>
      <c r="F13" s="55" t="s">
        <v>34</v>
      </c>
      <c r="G13" s="66">
        <f>+C13</f>
        <v>2700</v>
      </c>
      <c r="H13" s="67" t="str">
        <f>E13</f>
        <v>บริษํท จีเนีส ไอที เซอร์วิส จำกัด</v>
      </c>
      <c r="I13" s="55" t="s">
        <v>34</v>
      </c>
      <c r="J13" s="66">
        <f>+C13</f>
        <v>2700</v>
      </c>
      <c r="K13" s="44" t="s">
        <v>35</v>
      </c>
    </row>
    <row r="14" spans="1:12" x14ac:dyDescent="0.6">
      <c r="A14" s="9"/>
      <c r="B14" s="10"/>
      <c r="C14" s="18"/>
      <c r="D14" s="57"/>
      <c r="E14" s="54"/>
      <c r="F14" s="55"/>
      <c r="G14" s="66"/>
      <c r="H14" s="67"/>
      <c r="I14" s="55"/>
      <c r="J14" s="66"/>
      <c r="K14" s="44"/>
    </row>
    <row r="15" spans="1:12" x14ac:dyDescent="0.6">
      <c r="A15" s="9"/>
      <c r="B15" s="10"/>
      <c r="C15" s="18"/>
      <c r="D15" s="57"/>
      <c r="E15" s="93"/>
      <c r="F15" s="55"/>
      <c r="G15" s="66"/>
      <c r="H15" s="94"/>
      <c r="I15" s="55"/>
      <c r="J15" s="66"/>
      <c r="K15" s="44"/>
    </row>
    <row r="16" spans="1:12" x14ac:dyDescent="0.6">
      <c r="A16" s="9"/>
      <c r="B16" s="10"/>
      <c r="C16" s="18"/>
      <c r="D16" s="57"/>
      <c r="E16" s="54"/>
      <c r="F16" s="55"/>
      <c r="G16" s="66"/>
      <c r="H16" s="55"/>
      <c r="I16" s="55"/>
      <c r="J16" s="66"/>
      <c r="K16" s="44"/>
    </row>
    <row r="17" spans="1:11" x14ac:dyDescent="0.6">
      <c r="A17" s="9"/>
      <c r="B17" s="10"/>
      <c r="C17" s="18"/>
      <c r="D17" s="57"/>
      <c r="E17" s="54"/>
      <c r="F17" s="55"/>
      <c r="G17" s="66"/>
      <c r="H17" s="55"/>
      <c r="I17" s="55"/>
      <c r="J17" s="66"/>
      <c r="K17" s="44"/>
    </row>
    <row r="18" spans="1:11" x14ac:dyDescent="0.6">
      <c r="A18" s="17"/>
      <c r="B18" s="10"/>
      <c r="C18" s="18"/>
      <c r="D18" s="57"/>
      <c r="E18" s="54"/>
      <c r="F18" s="55"/>
      <c r="G18" s="66"/>
      <c r="H18" s="55"/>
      <c r="I18" s="55"/>
      <c r="J18" s="66"/>
      <c r="K18" s="44"/>
    </row>
    <row r="19" spans="1:11" x14ac:dyDescent="0.6">
      <c r="A19" s="17"/>
      <c r="B19" s="10"/>
      <c r="C19" s="18"/>
      <c r="D19" s="57"/>
      <c r="E19" s="54"/>
      <c r="F19" s="55"/>
      <c r="G19" s="66"/>
      <c r="H19" s="55"/>
      <c r="I19" s="55"/>
      <c r="J19" s="66"/>
      <c r="K19" s="44"/>
    </row>
    <row r="20" spans="1:11" x14ac:dyDescent="0.6">
      <c r="A20" s="17"/>
      <c r="B20" s="10"/>
      <c r="C20" s="18"/>
      <c r="D20" s="57"/>
      <c r="E20" s="54"/>
      <c r="F20" s="55"/>
      <c r="G20" s="66"/>
      <c r="H20" s="55"/>
      <c r="I20" s="55"/>
      <c r="J20" s="66"/>
      <c r="K20" s="44"/>
    </row>
    <row r="21" spans="1:11" x14ac:dyDescent="0.6">
      <c r="A21" s="17"/>
      <c r="B21" s="10"/>
      <c r="C21" s="18"/>
      <c r="D21" s="57"/>
      <c r="E21" s="54"/>
      <c r="F21" s="55"/>
      <c r="G21" s="66"/>
      <c r="H21" s="55"/>
      <c r="I21" s="55"/>
      <c r="J21" s="66"/>
      <c r="K21" s="44"/>
    </row>
    <row r="22" spans="1:11" ht="21" customHeight="1" x14ac:dyDescent="0.6">
      <c r="A22" s="9"/>
      <c r="B22" s="10"/>
      <c r="C22" s="18"/>
      <c r="D22" s="57"/>
      <c r="E22" s="54"/>
      <c r="F22" s="55"/>
      <c r="G22" s="66"/>
      <c r="H22" s="55"/>
      <c r="I22" s="55"/>
      <c r="J22" s="66"/>
      <c r="K22" s="44"/>
    </row>
    <row r="23" spans="1:11" ht="21" customHeight="1" x14ac:dyDescent="0.6">
      <c r="A23" s="9"/>
      <c r="B23" s="10"/>
      <c r="C23" s="18"/>
      <c r="D23" s="57"/>
      <c r="E23" s="54"/>
      <c r="F23" s="55"/>
      <c r="G23" s="66"/>
      <c r="H23" s="55"/>
      <c r="I23" s="55"/>
      <c r="J23" s="66"/>
      <c r="K23" s="44"/>
    </row>
    <row r="24" spans="1:11" ht="21" customHeight="1" x14ac:dyDescent="0.6">
      <c r="A24" s="9"/>
      <c r="B24" s="10"/>
      <c r="C24" s="18"/>
      <c r="D24" s="57"/>
      <c r="E24" s="54"/>
      <c r="F24" s="55"/>
      <c r="G24" s="66"/>
      <c r="H24" s="55"/>
      <c r="I24" s="55"/>
      <c r="J24" s="66"/>
      <c r="K24" s="50"/>
    </row>
    <row r="25" spans="1:11" ht="21.6" thickBot="1" x14ac:dyDescent="0.65">
      <c r="J25" s="111">
        <f>SUM(J9:J24)</f>
        <v>46860</v>
      </c>
    </row>
    <row r="26" spans="1:11" ht="21.6" thickTop="1" x14ac:dyDescent="0.6"/>
  </sheetData>
  <mergeCells count="6">
    <mergeCell ref="A2:K2"/>
    <mergeCell ref="A3:K3"/>
    <mergeCell ref="A4:A8"/>
    <mergeCell ref="B4:B8"/>
    <mergeCell ref="E4:G8"/>
    <mergeCell ref="H4:J8"/>
  </mergeCells>
  <printOptions horizontalCentered="1"/>
  <pageMargins left="0" right="0.19685039370078741" top="0.39370078740157483" bottom="0.19685039370078741" header="0" footer="0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Sheet1</vt:lpstr>
      <vt:lpstr>Sheet2</vt:lpstr>
      <vt:lpstr>ต.ค.64</vt:lpstr>
      <vt:lpstr>พ.ย.64</vt:lpstr>
      <vt:lpstr>ธ.ค.64</vt:lpstr>
      <vt:lpstr>ม.ค.65</vt:lpstr>
      <vt:lpstr>ก.พ.65</vt:lpstr>
      <vt:lpstr>มี.ค.65</vt:lpstr>
      <vt:lpstr>เม.ย.65</vt:lpstr>
      <vt:lpstr>พ.ค.65</vt:lpstr>
      <vt:lpstr>มิ.ย.65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MaTTaWan</dc:creator>
  <cp:lastModifiedBy>ADMIN</cp:lastModifiedBy>
  <cp:lastPrinted>2022-07-12T09:09:55Z</cp:lastPrinted>
  <dcterms:created xsi:type="dcterms:W3CDTF">2019-06-18T06:04:09Z</dcterms:created>
  <dcterms:modified xsi:type="dcterms:W3CDTF">2022-07-12T09:11:26Z</dcterms:modified>
</cp:coreProperties>
</file>